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16" windowWidth="19360" windowHeight="17380" tabRatio="691" activeTab="3"/>
  </bookViews>
  <sheets>
    <sheet name="c156" sheetId="1" r:id="rId1"/>
    <sheet name="c157" sheetId="2" r:id="rId2"/>
    <sheet name="c158" sheetId="3" r:id="rId3"/>
    <sheet name="c159" sheetId="4" r:id="rId4"/>
  </sheets>
  <definedNames>
    <definedName name="_xlnm.Print_Area" localSheetId="0">'c156'!$A$1:$G$17</definedName>
    <definedName name="_xlnm.Print_Area" localSheetId="1">'c157'!$A$1:$I$19</definedName>
    <definedName name="_xlnm.Print_Area" localSheetId="2">'c158'!$A$1:$F$52</definedName>
    <definedName name="_xlnm.Print_Area" localSheetId="3">'c159'!$A$1:$F$114</definedName>
    <definedName name="_xlnm.Print_Titles" localSheetId="3">'c159'!$5:$6</definedName>
  </definedNames>
  <calcPr fullCalcOnLoad="1"/>
</workbook>
</file>

<file path=xl/sharedStrings.xml><?xml version="1.0" encoding="utf-8"?>
<sst xmlns="http://schemas.openxmlformats.org/spreadsheetml/2006/main" count="201" uniqueCount="175">
  <si>
    <t xml:space="preserve">Receptación, legalización o encubrimiento de bienes </t>
  </si>
  <si>
    <t>Receptación</t>
  </si>
  <si>
    <t>Tentativa de femicidio</t>
  </si>
  <si>
    <t>Fabricación o producción de pornografía</t>
  </si>
  <si>
    <t>SEGÚN TRIMESTRE Y GRUPO DURANTE EL 2012</t>
  </si>
  <si>
    <t>TRIMESTRE</t>
  </si>
  <si>
    <t>DELITOS Y CONTRAVENCIONES</t>
  </si>
  <si>
    <t>Primero</t>
  </si>
  <si>
    <t>Segundo</t>
  </si>
  <si>
    <t>Tercero</t>
  </si>
  <si>
    <t>Cuarto</t>
  </si>
  <si>
    <t xml:space="preserve">Elaborado por: Departamento de Planificación, Sección de Estadística. </t>
  </si>
  <si>
    <t>POR TRIMESTRE Y HORARIO DURANTE EL 2012</t>
  </si>
  <si>
    <t xml:space="preserve">Cuarto </t>
  </si>
  <si>
    <t>PRIMERO</t>
  </si>
  <si>
    <t>SEGUNDO</t>
  </si>
  <si>
    <t>TERCERO</t>
  </si>
  <si>
    <t>CUARTO</t>
  </si>
  <si>
    <t>Cantón Turrubares</t>
  </si>
  <si>
    <t>CASOS ENTRADOS EN LA  FISCALÍA DE TURNO EXTRAORDINARIO POR PROVINCIA Y</t>
  </si>
  <si>
    <t>CANTÓN DONDE OCURRIÓ EL HECHO Y TRIMESTRE DURANTE EL 2012</t>
  </si>
  <si>
    <t>CASOS ENTRADOS EN LA FISCALÍA DE TURNO EXTRAORDINARIO POR DELITO Y TRIMESTRE DURANTE EL 2012</t>
  </si>
  <si>
    <t>DELITOS</t>
  </si>
  <si>
    <t>ATÍPICO</t>
  </si>
  <si>
    <t>Uso de documento falso</t>
  </si>
  <si>
    <t xml:space="preserve">Usurpación de bienes dominio público </t>
  </si>
  <si>
    <t>CUADRO Nº 156</t>
  </si>
  <si>
    <t>CUADRO Nº 157</t>
  </si>
  <si>
    <t>CUADRO Nº 158</t>
  </si>
  <si>
    <t>CUADRO Nº 159</t>
  </si>
  <si>
    <t>Hurto de uso</t>
  </si>
  <si>
    <t>Amenazas contra una mujer</t>
  </si>
  <si>
    <t>Maltrato</t>
  </si>
  <si>
    <t>Daño agravado</t>
  </si>
  <si>
    <t>Daño patrimonial</t>
  </si>
  <si>
    <t>Restricción libertad de tránsito</t>
  </si>
  <si>
    <t>Atentado</t>
  </si>
  <si>
    <t>Femicidio</t>
  </si>
  <si>
    <t>CASOS ENTRADOS EN LA FÍSCALIA DE TURNO EXTRAORDINARIO</t>
  </si>
  <si>
    <t>Apropiación y retención indebida</t>
  </si>
  <si>
    <t>Corrupción  agravada</t>
  </si>
  <si>
    <t>Falsedad ideológica</t>
  </si>
  <si>
    <t>Incendio o explosión</t>
  </si>
  <si>
    <t>Incumplimiento de una medida de protección</t>
  </si>
  <si>
    <t>Infracción Ley de Armas y explosivos</t>
  </si>
  <si>
    <t>Portación ilícita de arma permitida</t>
  </si>
  <si>
    <t>Privación de libertad sin ánimo de lucro</t>
  </si>
  <si>
    <t xml:space="preserve">     Central</t>
  </si>
  <si>
    <t>Resistencia a la autoridad</t>
  </si>
  <si>
    <t>E</t>
  </si>
  <si>
    <t>Relaciones sexuales remuneradas personas menores de edad</t>
  </si>
  <si>
    <t>Penalidad del corruptor</t>
  </si>
  <si>
    <t>Hurto menor</t>
  </si>
  <si>
    <t>Amenaza a un funcionario público</t>
  </si>
  <si>
    <t>Infracción Ley Conservación de la Vida Silvestre</t>
  </si>
  <si>
    <t>Introducción de droga a un centro penal</t>
  </si>
  <si>
    <t>Violación emocional</t>
  </si>
  <si>
    <t>Violación calificada</t>
  </si>
  <si>
    <t>Violación contra una mujer</t>
  </si>
  <si>
    <t>Agresión física</t>
  </si>
  <si>
    <t>Peculado</t>
  </si>
  <si>
    <t>Hurto menor (tentativa de)</t>
  </si>
  <si>
    <t>ASUETOS Y CIERRES COLECTIVOS</t>
  </si>
  <si>
    <t xml:space="preserve"> FINES DE SEMANA, FERIADOS,</t>
  </si>
  <si>
    <t>Cultivo de droga</t>
  </si>
  <si>
    <t>Contravenciones</t>
  </si>
  <si>
    <t>Apropiación irregular</t>
  </si>
  <si>
    <t>Favorecimiento real</t>
  </si>
  <si>
    <t>Provincia de Alajuela</t>
  </si>
  <si>
    <t>Provincia de Cartago</t>
  </si>
  <si>
    <t>Provincia de Heredia</t>
  </si>
  <si>
    <t>Provincia de Guanacaste</t>
  </si>
  <si>
    <t>Provincia de Puntarenas</t>
  </si>
  <si>
    <t>Provincia de Limón</t>
  </si>
  <si>
    <t>Agresión psicológica</t>
  </si>
  <si>
    <t>Comercio de armas, explosivos y pólvora</t>
  </si>
  <si>
    <t>Conducción temeraria</t>
  </si>
  <si>
    <t>Incumplimiento o abuso patria potestad</t>
  </si>
  <si>
    <t>Posesión de drogas, sustancias o productos</t>
  </si>
  <si>
    <t>Robo agravado (tentativa de)</t>
  </si>
  <si>
    <t>Robo simple (tentativa de)</t>
  </si>
  <si>
    <t>Tenencia y portación ilegal de armas prohibidas</t>
  </si>
  <si>
    <t xml:space="preserve">Incumplimiento de deberes </t>
  </si>
  <si>
    <t>Lavado de dinero (Legitimación de Capitales)</t>
  </si>
  <si>
    <t xml:space="preserve">Ofensas a la dignidad </t>
  </si>
  <si>
    <t xml:space="preserve">Elaborar, fabricar, refinar, transformar, preparar droga </t>
  </si>
  <si>
    <t xml:space="preserve">Falsificación de documento Privados </t>
  </si>
  <si>
    <t xml:space="preserve">Falsificación de documento Públicos y Auténticos </t>
  </si>
  <si>
    <t xml:space="preserve">Lesiones culposas </t>
  </si>
  <si>
    <t>Lesiones leves en riña</t>
  </si>
  <si>
    <t>GRUPO</t>
  </si>
  <si>
    <t>TOTAL</t>
  </si>
  <si>
    <t>A</t>
  </si>
  <si>
    <t>B</t>
  </si>
  <si>
    <t>C</t>
  </si>
  <si>
    <t>D</t>
  </si>
  <si>
    <t>CASOS ENTRADOS EN LA FISCALÍA DE TURNO EXTRAORDINARIO</t>
  </si>
  <si>
    <t>DÍAS LABORALES</t>
  </si>
  <si>
    <t>De 16:00 a</t>
  </si>
  <si>
    <t>De 00:00 a</t>
  </si>
  <si>
    <t>De 08:00 a</t>
  </si>
  <si>
    <t>24:00 hrs.</t>
  </si>
  <si>
    <t>08:00 hrs.</t>
  </si>
  <si>
    <t>16:00 hrs.</t>
  </si>
  <si>
    <t>PROVINCIA</t>
  </si>
  <si>
    <t>Y CANTÓN</t>
  </si>
  <si>
    <t>PROVINCIA DE SAN JOSÉ</t>
  </si>
  <si>
    <t>Cantón Central</t>
  </si>
  <si>
    <t xml:space="preserve">     Distrito Carmen</t>
  </si>
  <si>
    <t xml:space="preserve">     Distrito Merced</t>
  </si>
  <si>
    <t xml:space="preserve">     Distrito Hospital</t>
  </si>
  <si>
    <t xml:space="preserve">     Distrito Catedral</t>
  </si>
  <si>
    <t xml:space="preserve">     Distrito Zapote</t>
  </si>
  <si>
    <t xml:space="preserve">     Distrito San Fco.2 Ríos</t>
  </si>
  <si>
    <t xml:space="preserve">     Distrito Uruca</t>
  </si>
  <si>
    <t xml:space="preserve">     Distrito Mata Redonda</t>
  </si>
  <si>
    <t xml:space="preserve">     Distrito Pavas</t>
  </si>
  <si>
    <t xml:space="preserve">     Distrito Hatillo</t>
  </si>
  <si>
    <t xml:space="preserve">     Distrito San Sebastián</t>
  </si>
  <si>
    <t>Cantón Escazú</t>
  </si>
  <si>
    <t>Cantón Desamparados</t>
  </si>
  <si>
    <t>Cantón Puriscal</t>
  </si>
  <si>
    <t>Cantón Aserrí</t>
  </si>
  <si>
    <t>Cantón Mora</t>
  </si>
  <si>
    <t>Cantón Goicoechea</t>
  </si>
  <si>
    <t>Cantón Santa Ana</t>
  </si>
  <si>
    <t>Cantón Alajuelita</t>
  </si>
  <si>
    <t>Cantón Coronado</t>
  </si>
  <si>
    <t>Cantón Acosta</t>
  </si>
  <si>
    <t>Cantón Tibás</t>
  </si>
  <si>
    <t>Cantón Moravia</t>
  </si>
  <si>
    <t>Cantón Montes de Oca</t>
  </si>
  <si>
    <t>Cantón Curridabat</t>
  </si>
  <si>
    <t>Cantón Pérez Zeledón</t>
  </si>
  <si>
    <t>Abandono de incapaz</t>
  </si>
  <si>
    <t>Abuso de autoridad</t>
  </si>
  <si>
    <t>Abuso sexual con mayor</t>
  </si>
  <si>
    <t>Abuso sexual con menor</t>
  </si>
  <si>
    <t>Accionamiento de arma</t>
  </si>
  <si>
    <t>Administración fraudulenta</t>
  </si>
  <si>
    <t>Circulación moneda falsa</t>
  </si>
  <si>
    <t>Daños</t>
  </si>
  <si>
    <t>Descuido de animales</t>
  </si>
  <si>
    <t>Desobediencia a la autoridad</t>
  </si>
  <si>
    <t>Estafa</t>
  </si>
  <si>
    <t>Estafa mediante cheque</t>
  </si>
  <si>
    <t>Extorsión</t>
  </si>
  <si>
    <t>Falsificación señas y marcas</t>
  </si>
  <si>
    <t>Homicidio (tentativa de)</t>
  </si>
  <si>
    <t>Homicidio culposo</t>
  </si>
  <si>
    <t>Infracción Ley Adulto Mayor</t>
  </si>
  <si>
    <t>Infracción Ley Derechos de Autor</t>
  </si>
  <si>
    <t>Lesiones</t>
  </si>
  <si>
    <t>Rapto</t>
  </si>
  <si>
    <t>Relaciones sexuales con menor</t>
  </si>
  <si>
    <t>Sustracción de menor</t>
  </si>
  <si>
    <t>Tenencia droga y/ marihuana</t>
  </si>
  <si>
    <t>Transporte drogas y/o marihuana</t>
  </si>
  <si>
    <t>Usurpación</t>
  </si>
  <si>
    <t>Venta de droga</t>
  </si>
  <si>
    <t>Violación</t>
  </si>
  <si>
    <t>Violación de domicilio</t>
  </si>
  <si>
    <t>Agresión calificada</t>
  </si>
  <si>
    <t>Agresión con arma</t>
  </si>
  <si>
    <t>Amenazas agravadas</t>
  </si>
  <si>
    <t>Homicidio calificado</t>
  </si>
  <si>
    <t>Homicidio simple</t>
  </si>
  <si>
    <t>Hurto agravado</t>
  </si>
  <si>
    <t>Hurto simple</t>
  </si>
  <si>
    <t>Lesiones graves</t>
  </si>
  <si>
    <t>Robo agravado</t>
  </si>
  <si>
    <t>Simulación de delito</t>
  </si>
  <si>
    <t>Fraude informático</t>
  </si>
  <si>
    <t>Lesiones levísimas</t>
  </si>
  <si>
    <t>Robo simple</t>
  </si>
</sst>
</file>

<file path=xl/styles.xml><?xml version="1.0" encoding="utf-8"?>
<styleSheet xmlns="http://schemas.openxmlformats.org/spreadsheetml/2006/main">
  <numFmts count="24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fill"/>
      <protection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1" fillId="0" borderId="10" xfId="0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/>
      <protection/>
    </xf>
    <xf numFmtId="3" fontId="22" fillId="0" borderId="11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fill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left" wrapText="1"/>
    </xf>
    <xf numFmtId="0" fontId="21" fillId="11" borderId="0" xfId="0" applyFont="1" applyFill="1" applyBorder="1" applyAlignment="1" applyProtection="1">
      <alignment horizontal="centerContinuous"/>
      <protection/>
    </xf>
    <xf numFmtId="0" fontId="22" fillId="11" borderId="0" xfId="0" applyFont="1" applyFill="1" applyBorder="1" applyAlignment="1" applyProtection="1">
      <alignment horizontal="fill"/>
      <protection/>
    </xf>
    <xf numFmtId="0" fontId="22" fillId="11" borderId="0" xfId="0" applyFont="1" applyFill="1" applyAlignment="1">
      <alignment/>
    </xf>
    <xf numFmtId="0" fontId="21" fillId="11" borderId="17" xfId="0" applyFont="1" applyFill="1" applyBorder="1" applyAlignment="1">
      <alignment/>
    </xf>
    <xf numFmtId="0" fontId="21" fillId="11" borderId="18" xfId="0" applyFont="1" applyFill="1" applyBorder="1" applyAlignment="1">
      <alignment/>
    </xf>
    <xf numFmtId="0" fontId="21" fillId="11" borderId="19" xfId="0" applyFont="1" applyFill="1" applyBorder="1" applyAlignment="1" applyProtection="1">
      <alignment horizontal="centerContinuous"/>
      <protection/>
    </xf>
    <xf numFmtId="0" fontId="21" fillId="11" borderId="20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/>
    </xf>
    <xf numFmtId="0" fontId="21" fillId="11" borderId="22" xfId="0" applyFont="1" applyFill="1" applyBorder="1" applyAlignment="1" applyProtection="1">
      <alignment horizontal="center"/>
      <protection/>
    </xf>
    <xf numFmtId="0" fontId="21" fillId="11" borderId="21" xfId="0" applyFont="1" applyFill="1" applyBorder="1" applyAlignment="1" applyProtection="1">
      <alignment horizontal="center"/>
      <protection/>
    </xf>
    <xf numFmtId="0" fontId="21" fillId="11" borderId="2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fill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fill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fill"/>
      <protection/>
    </xf>
    <xf numFmtId="0" fontId="21" fillId="0" borderId="0" xfId="0" applyFont="1" applyFill="1" applyBorder="1" applyAlignment="1" applyProtection="1">
      <alignment/>
      <protection/>
    </xf>
    <xf numFmtId="3" fontId="22" fillId="0" borderId="24" xfId="0" applyNumberFormat="1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center"/>
      <protection/>
    </xf>
    <xf numFmtId="3" fontId="22" fillId="0" borderId="25" xfId="0" applyNumberFormat="1" applyFont="1" applyFill="1" applyBorder="1" applyAlignment="1" applyProtection="1">
      <alignment horizontal="center"/>
      <protection/>
    </xf>
    <xf numFmtId="3" fontId="22" fillId="0" borderId="10" xfId="0" applyNumberFormat="1" applyFont="1" applyFill="1" applyBorder="1" applyAlignment="1" applyProtection="1">
      <alignment horizontal="center"/>
      <protection/>
    </xf>
    <xf numFmtId="3" fontId="22" fillId="0" borderId="12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fill"/>
      <protection/>
    </xf>
    <xf numFmtId="0" fontId="22" fillId="0" borderId="16" xfId="0" applyFont="1" applyFill="1" applyBorder="1" applyAlignment="1" applyProtection="1">
      <alignment horizontal="fill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1" fillId="11" borderId="28" xfId="0" applyFont="1" applyFill="1" applyBorder="1" applyAlignment="1">
      <alignment/>
    </xf>
    <xf numFmtId="0" fontId="22" fillId="11" borderId="29" xfId="0" applyFont="1" applyFill="1" applyBorder="1" applyAlignment="1">
      <alignment/>
    </xf>
    <xf numFmtId="0" fontId="22" fillId="11" borderId="30" xfId="0" applyFont="1" applyFill="1" applyBorder="1" applyAlignment="1">
      <alignment/>
    </xf>
    <xf numFmtId="0" fontId="22" fillId="11" borderId="31" xfId="0" applyFont="1" applyFill="1" applyBorder="1" applyAlignment="1">
      <alignment/>
    </xf>
    <xf numFmtId="0" fontId="21" fillId="11" borderId="30" xfId="0" applyFont="1" applyFill="1" applyBorder="1" applyAlignment="1" applyProtection="1">
      <alignment horizontal="center"/>
      <protection/>
    </xf>
    <xf numFmtId="0" fontId="21" fillId="11" borderId="32" xfId="0" applyFont="1" applyFill="1" applyBorder="1" applyAlignment="1" applyProtection="1">
      <alignment horizontal="center"/>
      <protection/>
    </xf>
    <xf numFmtId="0" fontId="21" fillId="11" borderId="12" xfId="0" applyFont="1" applyFill="1" applyBorder="1" applyAlignment="1">
      <alignment/>
    </xf>
    <xf numFmtId="0" fontId="21" fillId="11" borderId="26" xfId="0" applyFont="1" applyFill="1" applyBorder="1" applyAlignment="1" applyProtection="1">
      <alignment horizontal="center"/>
      <protection/>
    </xf>
    <xf numFmtId="0" fontId="21" fillId="11" borderId="22" xfId="0" applyFont="1" applyFill="1" applyBorder="1" applyAlignment="1" applyProtection="1">
      <alignment horizontal="center"/>
      <protection/>
    </xf>
    <xf numFmtId="0" fontId="21" fillId="11" borderId="33" xfId="0" applyFont="1" applyFill="1" applyBorder="1" applyAlignment="1" applyProtection="1">
      <alignment horizontal="center"/>
      <protection/>
    </xf>
    <xf numFmtId="0" fontId="21" fillId="11" borderId="15" xfId="0" applyFont="1" applyFill="1" applyBorder="1" applyAlignment="1" applyProtection="1">
      <alignment horizontal="center"/>
      <protection/>
    </xf>
    <xf numFmtId="0" fontId="23" fillId="11" borderId="15" xfId="0" applyFont="1" applyFill="1" applyBorder="1" applyAlignment="1">
      <alignment horizontal="center"/>
    </xf>
    <xf numFmtId="0" fontId="21" fillId="11" borderId="12" xfId="0" applyFont="1" applyFill="1" applyBorder="1" applyAlignment="1" applyProtection="1">
      <alignment horizontal="center"/>
      <protection/>
    </xf>
    <xf numFmtId="0" fontId="21" fillId="11" borderId="24" xfId="0" applyFont="1" applyFill="1" applyBorder="1" applyAlignment="1" applyProtection="1">
      <alignment horizontal="center"/>
      <protection/>
    </xf>
    <xf numFmtId="0" fontId="21" fillId="11" borderId="11" xfId="0" applyFont="1" applyFill="1" applyBorder="1" applyAlignment="1" applyProtection="1">
      <alignment horizontal="center"/>
      <protection/>
    </xf>
    <xf numFmtId="0" fontId="21" fillId="11" borderId="34" xfId="0" applyFont="1" applyFill="1" applyBorder="1" applyAlignment="1" applyProtection="1">
      <alignment horizontal="center"/>
      <protection/>
    </xf>
    <xf numFmtId="0" fontId="21" fillId="11" borderId="17" xfId="0" applyFont="1" applyFill="1" applyBorder="1" applyAlignment="1" applyProtection="1">
      <alignment horizontal="center"/>
      <protection/>
    </xf>
    <xf numFmtId="0" fontId="21" fillId="11" borderId="18" xfId="0" applyFont="1" applyFill="1" applyBorder="1" applyAlignment="1" applyProtection="1">
      <alignment horizontal="center"/>
      <protection/>
    </xf>
    <xf numFmtId="0" fontId="21" fillId="11" borderId="0" xfId="0" applyFont="1" applyFill="1" applyBorder="1" applyAlignment="1" applyProtection="1">
      <alignment horizontal="center"/>
      <protection/>
    </xf>
    <xf numFmtId="0" fontId="21" fillId="11" borderId="23" xfId="0" applyFont="1" applyFill="1" applyBorder="1" applyAlignment="1">
      <alignment/>
    </xf>
    <xf numFmtId="0" fontId="21" fillId="11" borderId="26" xfId="0" applyFont="1" applyFill="1" applyBorder="1" applyAlignment="1">
      <alignment horizontal="center"/>
    </xf>
    <xf numFmtId="0" fontId="21" fillId="11" borderId="33" xfId="0" applyFont="1" applyFill="1" applyBorder="1" applyAlignment="1" applyProtection="1">
      <alignment horizontal="center"/>
      <protection/>
    </xf>
    <xf numFmtId="0" fontId="21" fillId="11" borderId="30" xfId="0" applyFont="1" applyFill="1" applyBorder="1" applyAlignment="1">
      <alignment/>
    </xf>
    <xf numFmtId="0" fontId="21" fillId="11" borderId="0" xfId="0" applyFont="1" applyFill="1" applyBorder="1" applyAlignment="1">
      <alignment horizontal="center"/>
    </xf>
    <xf numFmtId="0" fontId="21" fillId="11" borderId="22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35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/>
    </xf>
    <xf numFmtId="3" fontId="25" fillId="0" borderId="24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/>
    </xf>
    <xf numFmtId="3" fontId="22" fillId="0" borderId="35" xfId="0" applyNumberFormat="1" applyFont="1" applyFill="1" applyBorder="1" applyAlignment="1" applyProtection="1">
      <alignment horizontal="center"/>
      <protection/>
    </xf>
    <xf numFmtId="3" fontId="22" fillId="0" borderId="34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 applyProtection="1">
      <alignment horizontal="center"/>
      <protection/>
    </xf>
    <xf numFmtId="0" fontId="22" fillId="11" borderId="0" xfId="0" applyFont="1" applyFill="1" applyBorder="1" applyAlignment="1" applyProtection="1">
      <alignment horizontal="center"/>
      <protection/>
    </xf>
    <xf numFmtId="0" fontId="21" fillId="11" borderId="30" xfId="0" applyFont="1" applyFill="1" applyBorder="1" applyAlignment="1" applyProtection="1">
      <alignment horizontal="center"/>
      <protection/>
    </xf>
    <xf numFmtId="0" fontId="21" fillId="11" borderId="37" xfId="0" applyFont="1" applyFill="1" applyBorder="1" applyAlignment="1">
      <alignment/>
    </xf>
    <xf numFmtId="0" fontId="21" fillId="11" borderId="38" xfId="0" applyFont="1" applyFill="1" applyBorder="1" applyAlignment="1" applyProtection="1">
      <alignment horizontal="center"/>
      <protection/>
    </xf>
    <xf numFmtId="0" fontId="21" fillId="11" borderId="39" xfId="0" applyFont="1" applyFill="1" applyBorder="1" applyAlignment="1" applyProtection="1">
      <alignment horizontal="center"/>
      <protection/>
    </xf>
    <xf numFmtId="0" fontId="21" fillId="11" borderId="40" xfId="0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/>
    </xf>
    <xf numFmtId="0" fontId="21" fillId="0" borderId="41" xfId="0" applyFont="1" applyFill="1" applyBorder="1" applyAlignment="1" applyProtection="1">
      <alignment horizontal="fill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3" fontId="22" fillId="0" borderId="42" xfId="0" applyNumberFormat="1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left"/>
      <protection/>
    </xf>
    <xf numFmtId="0" fontId="22" fillId="0" borderId="43" xfId="0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1" fillId="11" borderId="0" xfId="0" applyFont="1" applyFill="1" applyBorder="1" applyAlignment="1">
      <alignment horizontal="centerContinuous"/>
    </xf>
    <xf numFmtId="0" fontId="22" fillId="11" borderId="15" xfId="0" applyFont="1" applyFill="1" applyBorder="1" applyAlignment="1" applyProtection="1">
      <alignment horizontal="fill"/>
      <protection/>
    </xf>
    <xf numFmtId="0" fontId="22" fillId="11" borderId="15" xfId="0" applyFont="1" applyFill="1" applyBorder="1" applyAlignment="1" applyProtection="1">
      <alignment horizontal="center"/>
      <protection/>
    </xf>
    <xf numFmtId="0" fontId="21" fillId="11" borderId="0" xfId="0" applyFont="1" applyFill="1" applyAlignment="1">
      <alignment/>
    </xf>
    <xf numFmtId="0" fontId="21" fillId="11" borderId="11" xfId="0" applyFont="1" applyFill="1" applyBorder="1" applyAlignment="1">
      <alignment/>
    </xf>
    <xf numFmtId="0" fontId="21" fillId="11" borderId="44" xfId="0" applyFont="1" applyFill="1" applyBorder="1" applyAlignment="1">
      <alignment horizontal="centerContinuous"/>
    </xf>
    <xf numFmtId="0" fontId="21" fillId="11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55" zoomScalePageLayoutView="0" workbookViewId="0" topLeftCell="A1">
      <selection activeCell="E37" sqref="E37"/>
    </sheetView>
  </sheetViews>
  <sheetFormatPr defaultColWidth="11.00390625" defaultRowHeight="12.75"/>
  <cols>
    <col min="1" max="1" width="21.28125" style="2" customWidth="1"/>
    <col min="2" max="7" width="15.7109375" style="2" customWidth="1"/>
    <col min="8" max="16384" width="11.00390625" style="2" customWidth="1"/>
  </cols>
  <sheetData>
    <row r="1" ht="15">
      <c r="A1" s="1" t="s">
        <v>26</v>
      </c>
    </row>
    <row r="3" spans="1:7" ht="15">
      <c r="A3" s="28" t="s">
        <v>38</v>
      </c>
      <c r="B3" s="28"/>
      <c r="C3" s="28"/>
      <c r="D3" s="28"/>
      <c r="E3" s="28"/>
      <c r="F3" s="28"/>
      <c r="G3" s="28"/>
    </row>
    <row r="4" spans="1:7" ht="15">
      <c r="A4" s="28" t="s">
        <v>4</v>
      </c>
      <c r="B4" s="28"/>
      <c r="C4" s="28"/>
      <c r="D4" s="28"/>
      <c r="E4" s="28"/>
      <c r="F4" s="28"/>
      <c r="G4" s="28"/>
    </row>
    <row r="5" spans="1:7" ht="15">
      <c r="A5" s="29"/>
      <c r="B5" s="29"/>
      <c r="C5" s="29"/>
      <c r="D5" s="29"/>
      <c r="E5" s="29"/>
      <c r="F5" s="30"/>
      <c r="G5" s="30"/>
    </row>
    <row r="6" spans="1:7" ht="19.5" customHeight="1">
      <c r="A6" s="31"/>
      <c r="B6" s="32"/>
      <c r="C6" s="33" t="s">
        <v>90</v>
      </c>
      <c r="D6" s="33"/>
      <c r="E6" s="33"/>
      <c r="F6" s="33"/>
      <c r="G6" s="33"/>
    </row>
    <row r="7" spans="1:7" ht="18.75" customHeight="1">
      <c r="A7" s="34" t="s">
        <v>5</v>
      </c>
      <c r="B7" s="35" t="s">
        <v>91</v>
      </c>
      <c r="C7" s="36" t="s">
        <v>92</v>
      </c>
      <c r="D7" s="37" t="s">
        <v>93</v>
      </c>
      <c r="E7" s="36" t="s">
        <v>94</v>
      </c>
      <c r="F7" s="37" t="s">
        <v>95</v>
      </c>
      <c r="G7" s="38" t="s">
        <v>49</v>
      </c>
    </row>
    <row r="8" spans="1:7" ht="15">
      <c r="A8" s="4"/>
      <c r="B8" s="5"/>
      <c r="C8" s="6"/>
      <c r="D8" s="5"/>
      <c r="E8" s="6"/>
      <c r="F8" s="7"/>
      <c r="G8" s="8"/>
    </row>
    <row r="9" spans="1:7" ht="15">
      <c r="A9" s="9" t="s">
        <v>91</v>
      </c>
      <c r="B9" s="10">
        <f aca="true" t="shared" si="0" ref="B9:G9">SUM(B11:B14)</f>
        <v>4252</v>
      </c>
      <c r="C9" s="10">
        <f t="shared" si="0"/>
        <v>966</v>
      </c>
      <c r="D9" s="10">
        <f t="shared" si="0"/>
        <v>1255</v>
      </c>
      <c r="E9" s="10">
        <f t="shared" si="0"/>
        <v>1035</v>
      </c>
      <c r="F9" s="10">
        <f t="shared" si="0"/>
        <v>979</v>
      </c>
      <c r="G9" s="11">
        <f t="shared" si="0"/>
        <v>17</v>
      </c>
    </row>
    <row r="10" spans="1:7" ht="15">
      <c r="A10" s="12"/>
      <c r="B10" s="13"/>
      <c r="C10" s="14"/>
      <c r="D10" s="13"/>
      <c r="E10" s="14"/>
      <c r="F10" s="15"/>
      <c r="G10" s="16"/>
    </row>
    <row r="11" spans="1:7" ht="15">
      <c r="A11" s="17" t="s">
        <v>7</v>
      </c>
      <c r="B11" s="18">
        <f>SUM(C11:G11)</f>
        <v>1050</v>
      </c>
      <c r="C11" s="13">
        <v>224</v>
      </c>
      <c r="D11" s="13">
        <v>330</v>
      </c>
      <c r="E11" s="13">
        <v>241</v>
      </c>
      <c r="F11" s="13">
        <v>238</v>
      </c>
      <c r="G11" s="19">
        <v>17</v>
      </c>
    </row>
    <row r="12" spans="1:7" ht="15">
      <c r="A12" s="17" t="s">
        <v>8</v>
      </c>
      <c r="B12" s="18">
        <f>SUM(C12:G12)</f>
        <v>1148</v>
      </c>
      <c r="C12" s="20">
        <v>282</v>
      </c>
      <c r="D12" s="18">
        <v>351</v>
      </c>
      <c r="E12" s="20">
        <v>254</v>
      </c>
      <c r="F12" s="13">
        <v>261</v>
      </c>
      <c r="G12" s="16">
        <v>0</v>
      </c>
    </row>
    <row r="13" spans="1:7" ht="15">
      <c r="A13" s="17" t="s">
        <v>9</v>
      </c>
      <c r="B13" s="18">
        <f>SUM(C13:G13)</f>
        <v>1101</v>
      </c>
      <c r="C13" s="20">
        <v>247</v>
      </c>
      <c r="D13" s="18">
        <v>303</v>
      </c>
      <c r="E13" s="20">
        <v>285</v>
      </c>
      <c r="F13" s="13">
        <v>266</v>
      </c>
      <c r="G13" s="16">
        <v>0</v>
      </c>
    </row>
    <row r="14" spans="1:7" ht="15">
      <c r="A14" s="17" t="s">
        <v>10</v>
      </c>
      <c r="B14" s="18">
        <f>SUM(C14:G14)</f>
        <v>953</v>
      </c>
      <c r="C14" s="20">
        <v>213</v>
      </c>
      <c r="D14" s="18">
        <v>271</v>
      </c>
      <c r="E14" s="20">
        <v>255</v>
      </c>
      <c r="F14" s="13">
        <v>214</v>
      </c>
      <c r="G14" s="16">
        <v>0</v>
      </c>
    </row>
    <row r="15" spans="1:7" ht="15">
      <c r="A15" s="21"/>
      <c r="B15" s="22"/>
      <c r="C15" s="23"/>
      <c r="D15" s="22"/>
      <c r="E15" s="23"/>
      <c r="F15" s="24"/>
      <c r="G15" s="25"/>
    </row>
    <row r="16" spans="1:7" ht="15">
      <c r="A16" s="26" t="s">
        <v>11</v>
      </c>
      <c r="B16" s="27"/>
      <c r="C16" s="27"/>
      <c r="D16" s="27"/>
      <c r="E16" s="27"/>
      <c r="F16" s="27"/>
      <c r="G16" s="27"/>
    </row>
  </sheetData>
  <sheetProtection/>
  <printOptions horizontalCentered="1" verticalCentered="1"/>
  <pageMargins left="0.65" right="0.56" top="0.75" bottom="0.75" header="0.3" footer="0.3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40" zoomScalePageLayoutView="0" workbookViewId="0" topLeftCell="A1">
      <selection activeCell="F38" sqref="F38"/>
    </sheetView>
  </sheetViews>
  <sheetFormatPr defaultColWidth="11.00390625" defaultRowHeight="12.75"/>
  <cols>
    <col min="1" max="1" width="30.00390625" style="2" customWidth="1"/>
    <col min="2" max="2" width="13.00390625" style="2" customWidth="1"/>
    <col min="3" max="3" width="13.7109375" style="2" customWidth="1"/>
    <col min="4" max="5" width="15.28125" style="2" bestFit="1" customWidth="1"/>
    <col min="6" max="6" width="14.28125" style="2" customWidth="1"/>
    <col min="7" max="9" width="15.28125" style="2" bestFit="1" customWidth="1"/>
    <col min="10" max="16384" width="11.00390625" style="2" customWidth="1"/>
  </cols>
  <sheetData>
    <row r="1" ht="15">
      <c r="A1" s="39" t="s">
        <v>27</v>
      </c>
    </row>
    <row r="2" ht="15">
      <c r="A2" s="40"/>
    </row>
    <row r="3" spans="1:9" ht="15">
      <c r="A3" s="28" t="s">
        <v>96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28" t="s">
        <v>12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29"/>
      <c r="B5" s="29"/>
      <c r="C5" s="29"/>
      <c r="D5" s="29"/>
      <c r="E5" s="29"/>
      <c r="F5" s="29"/>
      <c r="G5" s="29"/>
      <c r="H5" s="29"/>
      <c r="I5" s="29"/>
    </row>
    <row r="6" spans="1:9" ht="18" customHeight="1">
      <c r="A6" s="87"/>
      <c r="B6" s="65"/>
      <c r="C6" s="66"/>
      <c r="D6" s="67"/>
      <c r="E6" s="68"/>
      <c r="F6" s="69" t="s">
        <v>63</v>
      </c>
      <c r="G6" s="70"/>
      <c r="H6" s="70"/>
      <c r="I6" s="70"/>
    </row>
    <row r="7" spans="1:9" ht="15">
      <c r="A7" s="83"/>
      <c r="B7" s="71"/>
      <c r="C7" s="72" t="s">
        <v>97</v>
      </c>
      <c r="D7" s="73"/>
      <c r="E7" s="74"/>
      <c r="F7" s="75" t="s">
        <v>62</v>
      </c>
      <c r="G7" s="76"/>
      <c r="H7" s="76"/>
      <c r="I7" s="76"/>
    </row>
    <row r="8" spans="1:9" ht="15">
      <c r="A8" s="88" t="s">
        <v>5</v>
      </c>
      <c r="B8" s="77" t="s">
        <v>91</v>
      </c>
      <c r="C8" s="78"/>
      <c r="D8" s="79" t="s">
        <v>99</v>
      </c>
      <c r="E8" s="80" t="s">
        <v>98</v>
      </c>
      <c r="F8" s="81"/>
      <c r="G8" s="79" t="s">
        <v>99</v>
      </c>
      <c r="H8" s="82" t="s">
        <v>100</v>
      </c>
      <c r="I8" s="83" t="s">
        <v>98</v>
      </c>
    </row>
    <row r="9" spans="1:9" ht="15">
      <c r="A9" s="89"/>
      <c r="B9" s="84"/>
      <c r="C9" s="85" t="s">
        <v>91</v>
      </c>
      <c r="D9" s="37" t="s">
        <v>102</v>
      </c>
      <c r="E9" s="86" t="s">
        <v>101</v>
      </c>
      <c r="F9" s="34" t="s">
        <v>91</v>
      </c>
      <c r="G9" s="37" t="s">
        <v>102</v>
      </c>
      <c r="H9" s="37" t="s">
        <v>103</v>
      </c>
      <c r="I9" s="36" t="s">
        <v>101</v>
      </c>
    </row>
    <row r="10" spans="1:9" ht="15">
      <c r="A10" s="43"/>
      <c r="B10" s="44"/>
      <c r="C10" s="45"/>
      <c r="D10" s="42"/>
      <c r="E10" s="46"/>
      <c r="F10" s="47"/>
      <c r="G10" s="41"/>
      <c r="H10" s="42"/>
      <c r="I10" s="41"/>
    </row>
    <row r="11" spans="1:9" ht="15">
      <c r="A11" s="48" t="s">
        <v>91</v>
      </c>
      <c r="B11" s="11">
        <f>SUM(B13:B16)</f>
        <v>4252</v>
      </c>
      <c r="C11" s="11">
        <f aca="true" t="shared" si="0" ref="C11:I11">SUM(C13:C16)</f>
        <v>2054</v>
      </c>
      <c r="D11" s="11">
        <f t="shared" si="0"/>
        <v>1256</v>
      </c>
      <c r="E11" s="11">
        <f t="shared" si="0"/>
        <v>798</v>
      </c>
      <c r="F11" s="11">
        <f t="shared" si="0"/>
        <v>2198</v>
      </c>
      <c r="G11" s="11">
        <f t="shared" si="0"/>
        <v>896</v>
      </c>
      <c r="H11" s="11">
        <f t="shared" si="0"/>
        <v>623</v>
      </c>
      <c r="I11" s="11">
        <f t="shared" si="0"/>
        <v>679</v>
      </c>
    </row>
    <row r="12" spans="2:9" ht="15">
      <c r="B12" s="49"/>
      <c r="C12" s="50"/>
      <c r="D12" s="18"/>
      <c r="E12" s="51"/>
      <c r="F12" s="52"/>
      <c r="G12" s="20"/>
      <c r="H12" s="18"/>
      <c r="I12" s="20"/>
    </row>
    <row r="13" spans="1:9" ht="15">
      <c r="A13" s="17" t="s">
        <v>7</v>
      </c>
      <c r="B13" s="53">
        <f>C13+F13</f>
        <v>1050</v>
      </c>
      <c r="C13" s="50">
        <f>SUM(D13:E13)</f>
        <v>556</v>
      </c>
      <c r="D13" s="18">
        <v>328</v>
      </c>
      <c r="E13" s="51">
        <v>228</v>
      </c>
      <c r="F13" s="52">
        <f>SUM(G13:I13)</f>
        <v>494</v>
      </c>
      <c r="G13" s="18">
        <v>190</v>
      </c>
      <c r="H13" s="18">
        <v>139</v>
      </c>
      <c r="I13" s="54">
        <v>165</v>
      </c>
    </row>
    <row r="14" spans="1:9" ht="15">
      <c r="A14" s="17" t="s">
        <v>8</v>
      </c>
      <c r="B14" s="53">
        <f>C14+F14</f>
        <v>1148</v>
      </c>
      <c r="C14" s="50">
        <f>SUM(D14:E14)</f>
        <v>564</v>
      </c>
      <c r="D14" s="18">
        <v>339</v>
      </c>
      <c r="E14" s="51">
        <v>225</v>
      </c>
      <c r="F14" s="52">
        <f>SUM(G14:I14)</f>
        <v>584</v>
      </c>
      <c r="G14" s="18">
        <v>249</v>
      </c>
      <c r="H14" s="18">
        <v>156</v>
      </c>
      <c r="I14" s="54">
        <v>179</v>
      </c>
    </row>
    <row r="15" spans="1:9" ht="15">
      <c r="A15" s="17" t="s">
        <v>9</v>
      </c>
      <c r="B15" s="53">
        <f>C15+F15</f>
        <v>1101</v>
      </c>
      <c r="C15" s="50">
        <f>SUM(D15:E15)</f>
        <v>511</v>
      </c>
      <c r="D15" s="18">
        <v>321</v>
      </c>
      <c r="E15" s="51">
        <v>190</v>
      </c>
      <c r="F15" s="52">
        <f>SUM(G15:I15)</f>
        <v>590</v>
      </c>
      <c r="G15" s="18">
        <v>233</v>
      </c>
      <c r="H15" s="18">
        <v>174</v>
      </c>
      <c r="I15" s="54">
        <v>183</v>
      </c>
    </row>
    <row r="16" spans="1:9" ht="15">
      <c r="A16" s="17" t="s">
        <v>13</v>
      </c>
      <c r="B16" s="53">
        <f>C16+F16</f>
        <v>953</v>
      </c>
      <c r="C16" s="50">
        <f>SUM(D16:E16)</f>
        <v>423</v>
      </c>
      <c r="D16" s="18">
        <v>268</v>
      </c>
      <c r="E16" s="51">
        <v>155</v>
      </c>
      <c r="F16" s="52">
        <f>SUM(G16:I16)</f>
        <v>530</v>
      </c>
      <c r="G16" s="18">
        <v>224</v>
      </c>
      <c r="H16" s="18">
        <v>154</v>
      </c>
      <c r="I16" s="54">
        <v>152</v>
      </c>
    </row>
    <row r="17" spans="1:9" ht="15">
      <c r="A17" s="55"/>
      <c r="B17" s="56"/>
      <c r="C17" s="57"/>
      <c r="D17" s="58"/>
      <c r="E17" s="59"/>
      <c r="F17" s="60"/>
      <c r="G17" s="23"/>
      <c r="H17" s="22"/>
      <c r="I17" s="23"/>
    </row>
    <row r="18" spans="1:9" ht="15">
      <c r="A18" s="26" t="s">
        <v>11</v>
      </c>
      <c r="B18" s="3"/>
      <c r="C18" s="61"/>
      <c r="D18" s="61"/>
      <c r="E18" s="61"/>
      <c r="F18" s="61"/>
      <c r="G18" s="61"/>
      <c r="H18" s="61"/>
      <c r="I18" s="61"/>
    </row>
    <row r="19" spans="3:9" ht="15">
      <c r="C19" s="62"/>
      <c r="D19" s="62"/>
      <c r="E19" s="62"/>
      <c r="F19" s="62"/>
      <c r="G19" s="62"/>
      <c r="H19" s="62"/>
      <c r="I19" s="63"/>
    </row>
    <row r="20" spans="1:9" ht="15">
      <c r="A20" s="40"/>
      <c r="B20" s="64"/>
      <c r="C20" s="64"/>
      <c r="D20" s="64"/>
      <c r="E20" s="62"/>
      <c r="F20" s="62"/>
      <c r="G20" s="62"/>
      <c r="H20" s="62"/>
      <c r="I20" s="63"/>
    </row>
    <row r="21" spans="3:9" ht="15">
      <c r="C21" s="62"/>
      <c r="D21" s="62"/>
      <c r="E21" s="62"/>
      <c r="F21" s="62"/>
      <c r="G21" s="62"/>
      <c r="H21" s="62"/>
      <c r="I21" s="63"/>
    </row>
    <row r="22" spans="3:9" ht="15">
      <c r="C22" s="62"/>
      <c r="D22" s="62"/>
      <c r="E22" s="62"/>
      <c r="F22" s="62"/>
      <c r="G22" s="62"/>
      <c r="H22" s="62"/>
      <c r="I22" s="63"/>
    </row>
    <row r="23" spans="3:9" ht="15">
      <c r="C23" s="62"/>
      <c r="D23" s="62"/>
      <c r="E23" s="62"/>
      <c r="F23" s="62"/>
      <c r="G23" s="62"/>
      <c r="H23" s="62"/>
      <c r="I23" s="63"/>
    </row>
    <row r="24" spans="3:9" ht="15">
      <c r="C24" s="62"/>
      <c r="D24" s="62"/>
      <c r="E24" s="62"/>
      <c r="F24" s="62"/>
      <c r="G24" s="62"/>
      <c r="H24" s="62"/>
      <c r="I24" s="63"/>
    </row>
    <row r="25" spans="3:9" ht="15">
      <c r="C25" s="62"/>
      <c r="D25" s="62"/>
      <c r="E25" s="62"/>
      <c r="F25" s="62"/>
      <c r="G25" s="62"/>
      <c r="H25" s="62"/>
      <c r="I25" s="63"/>
    </row>
  </sheetData>
  <sheetProtection/>
  <mergeCells count="3">
    <mergeCell ref="F7:I7"/>
    <mergeCell ref="C7:E7"/>
    <mergeCell ref="F6:I6"/>
  </mergeCells>
  <printOptions horizontalCentered="1" verticalCentered="1"/>
  <pageMargins left="0.7" right="0.7" top="0.75" bottom="0.75" header="0.3" footer="0.3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SheetLayoutView="40" zoomScalePageLayoutView="0" workbookViewId="0" topLeftCell="A1">
      <pane ySplit="7" topLeftCell="BM29" activePane="bottomLeft" state="frozen"/>
      <selection pane="topLeft" activeCell="A1" sqref="A1"/>
      <selection pane="bottomLeft" activeCell="A69" sqref="A69"/>
    </sheetView>
  </sheetViews>
  <sheetFormatPr defaultColWidth="11.00390625" defaultRowHeight="12.75"/>
  <cols>
    <col min="1" max="1" width="43.140625" style="2" customWidth="1"/>
    <col min="2" max="2" width="16.00390625" style="2" customWidth="1"/>
    <col min="3" max="4" width="18.8515625" style="2" customWidth="1"/>
    <col min="5" max="5" width="19.00390625" style="2" customWidth="1"/>
    <col min="6" max="6" width="18.421875" style="2" customWidth="1"/>
    <col min="7" max="16384" width="11.00390625" style="2" customWidth="1"/>
  </cols>
  <sheetData>
    <row r="1" ht="15">
      <c r="A1" s="39" t="s">
        <v>28</v>
      </c>
    </row>
    <row r="3" spans="1:6" ht="15">
      <c r="A3" s="28" t="s">
        <v>19</v>
      </c>
      <c r="B3" s="28"/>
      <c r="C3" s="28"/>
      <c r="D3" s="28"/>
      <c r="E3" s="28"/>
      <c r="F3" s="28"/>
    </row>
    <row r="4" spans="1:6" ht="15">
      <c r="A4" s="28" t="s">
        <v>20</v>
      </c>
      <c r="B4" s="28"/>
      <c r="C4" s="28"/>
      <c r="D4" s="28"/>
      <c r="E4" s="28"/>
      <c r="F4" s="28"/>
    </row>
    <row r="5" spans="1:6" ht="15">
      <c r="A5" s="29"/>
      <c r="B5" s="29"/>
      <c r="C5" s="29"/>
      <c r="D5" s="104"/>
      <c r="E5" s="29"/>
      <c r="F5" s="29"/>
    </row>
    <row r="6" spans="1:6" ht="21.75" customHeight="1">
      <c r="A6" s="105" t="s">
        <v>104</v>
      </c>
      <c r="B6" s="106"/>
      <c r="C6" s="107" t="s">
        <v>5</v>
      </c>
      <c r="D6" s="107"/>
      <c r="E6" s="107"/>
      <c r="F6" s="107"/>
    </row>
    <row r="7" spans="1:6" ht="19.5" customHeight="1">
      <c r="A7" s="36" t="s">
        <v>105</v>
      </c>
      <c r="B7" s="35" t="s">
        <v>91</v>
      </c>
      <c r="C7" s="108" t="s">
        <v>14</v>
      </c>
      <c r="D7" s="108" t="s">
        <v>15</v>
      </c>
      <c r="E7" s="108" t="s">
        <v>16</v>
      </c>
      <c r="F7" s="109" t="s">
        <v>17</v>
      </c>
    </row>
    <row r="8" spans="1:6" ht="15">
      <c r="A8" s="6"/>
      <c r="B8" s="90"/>
      <c r="C8" s="91"/>
      <c r="D8" s="90"/>
      <c r="E8" s="90"/>
      <c r="F8" s="92"/>
    </row>
    <row r="9" spans="1:6" ht="15">
      <c r="A9" s="48" t="s">
        <v>91</v>
      </c>
      <c r="B9" s="10">
        <f>SUM(B11,B44:B49)</f>
        <v>4252</v>
      </c>
      <c r="C9" s="10">
        <f>SUM(C11,C44:C49)</f>
        <v>1050</v>
      </c>
      <c r="D9" s="10">
        <f>SUM(D11,D44:D49)</f>
        <v>1148</v>
      </c>
      <c r="E9" s="10">
        <f>SUM(E11,E44:E49)</f>
        <v>1101</v>
      </c>
      <c r="F9" s="11">
        <f>SUM(F11,F44:F49)</f>
        <v>953</v>
      </c>
    </row>
    <row r="10" spans="2:6" ht="15">
      <c r="B10" s="93"/>
      <c r="C10" s="94"/>
      <c r="D10" s="95"/>
      <c r="E10" s="96"/>
      <c r="F10" s="97"/>
    </row>
    <row r="11" spans="1:6" ht="15">
      <c r="A11" s="39" t="s">
        <v>106</v>
      </c>
      <c r="B11" s="10">
        <f>SUM(B13,B27:B42)</f>
        <v>4228</v>
      </c>
      <c r="C11" s="10">
        <f>SUM(C13,C27:C42)</f>
        <v>1042</v>
      </c>
      <c r="D11" s="10">
        <f>SUM(D13,D27:D42)</f>
        <v>1144</v>
      </c>
      <c r="E11" s="10">
        <f>SUM(E13,E27:E42)</f>
        <v>1096</v>
      </c>
      <c r="F11" s="11">
        <f>SUM(F13,F27:F42)</f>
        <v>946</v>
      </c>
    </row>
    <row r="12" spans="2:6" ht="15">
      <c r="B12" s="13"/>
      <c r="C12" s="14"/>
      <c r="D12" s="98"/>
      <c r="E12" s="96"/>
      <c r="F12" s="16"/>
    </row>
    <row r="13" spans="1:7" ht="15">
      <c r="A13" s="40" t="s">
        <v>107</v>
      </c>
      <c r="B13" s="18">
        <f>SUM(B14:B25)</f>
        <v>1995</v>
      </c>
      <c r="C13" s="18">
        <f>SUM(C14:C25)</f>
        <v>482</v>
      </c>
      <c r="D13" s="18">
        <f>SUM(D14:D25)</f>
        <v>538</v>
      </c>
      <c r="E13" s="18">
        <f>SUM(E14:E25)</f>
        <v>523</v>
      </c>
      <c r="F13" s="53">
        <f>SUM(F14:F25)</f>
        <v>452</v>
      </c>
      <c r="G13" s="99"/>
    </row>
    <row r="14" spans="1:7" ht="15">
      <c r="A14" s="40" t="s">
        <v>47</v>
      </c>
      <c r="B14" s="18">
        <f aca="true" t="shared" si="0" ref="B14:B25">SUM(C14:F14)</f>
        <v>45</v>
      </c>
      <c r="C14" s="20">
        <v>12</v>
      </c>
      <c r="D14" s="100">
        <v>12</v>
      </c>
      <c r="E14" s="19">
        <v>10</v>
      </c>
      <c r="F14" s="53">
        <v>11</v>
      </c>
      <c r="G14" s="99"/>
    </row>
    <row r="15" spans="1:7" ht="15">
      <c r="A15" s="40" t="s">
        <v>108</v>
      </c>
      <c r="B15" s="18">
        <f t="shared" si="0"/>
        <v>173</v>
      </c>
      <c r="C15" s="20">
        <v>40</v>
      </c>
      <c r="D15" s="98">
        <v>52</v>
      </c>
      <c r="E15" s="19">
        <v>48</v>
      </c>
      <c r="F15" s="53">
        <v>33</v>
      </c>
      <c r="G15" s="62"/>
    </row>
    <row r="16" spans="1:7" ht="15">
      <c r="A16" s="40" t="s">
        <v>111</v>
      </c>
      <c r="B16" s="18">
        <f t="shared" si="0"/>
        <v>257</v>
      </c>
      <c r="C16" s="20">
        <v>53</v>
      </c>
      <c r="D16" s="98">
        <v>65</v>
      </c>
      <c r="E16" s="19">
        <v>83</v>
      </c>
      <c r="F16" s="53">
        <v>56</v>
      </c>
      <c r="G16" s="62"/>
    </row>
    <row r="17" spans="1:7" ht="15">
      <c r="A17" s="40" t="s">
        <v>117</v>
      </c>
      <c r="B17" s="18">
        <f t="shared" si="0"/>
        <v>161</v>
      </c>
      <c r="C17" s="20">
        <v>42</v>
      </c>
      <c r="D17" s="98">
        <v>48</v>
      </c>
      <c r="E17" s="19">
        <v>43</v>
      </c>
      <c r="F17" s="53">
        <v>28</v>
      </c>
      <c r="G17" s="62"/>
    </row>
    <row r="18" spans="1:7" ht="15">
      <c r="A18" s="40" t="s">
        <v>110</v>
      </c>
      <c r="B18" s="18">
        <f t="shared" si="0"/>
        <v>280</v>
      </c>
      <c r="C18" s="20">
        <v>65</v>
      </c>
      <c r="D18" s="98">
        <v>86</v>
      </c>
      <c r="E18" s="19">
        <v>71</v>
      </c>
      <c r="F18" s="53">
        <v>58</v>
      </c>
      <c r="G18" s="62"/>
    </row>
    <row r="19" spans="1:7" ht="15">
      <c r="A19" s="40" t="s">
        <v>115</v>
      </c>
      <c r="B19" s="18">
        <f t="shared" si="0"/>
        <v>33</v>
      </c>
      <c r="C19" s="20">
        <v>11</v>
      </c>
      <c r="D19" s="98">
        <v>8</v>
      </c>
      <c r="E19" s="19">
        <v>2</v>
      </c>
      <c r="F19" s="53">
        <v>12</v>
      </c>
      <c r="G19" s="62"/>
    </row>
    <row r="20" spans="1:7" ht="15">
      <c r="A20" s="40" t="s">
        <v>109</v>
      </c>
      <c r="B20" s="18">
        <f t="shared" si="0"/>
        <v>397</v>
      </c>
      <c r="C20" s="20">
        <v>85</v>
      </c>
      <c r="D20" s="98">
        <v>117</v>
      </c>
      <c r="E20" s="19">
        <v>102</v>
      </c>
      <c r="F20" s="53">
        <v>93</v>
      </c>
      <c r="G20" s="62"/>
    </row>
    <row r="21" spans="1:7" ht="15">
      <c r="A21" s="40" t="s">
        <v>116</v>
      </c>
      <c r="B21" s="18">
        <f t="shared" si="0"/>
        <v>194</v>
      </c>
      <c r="C21" s="20">
        <v>47</v>
      </c>
      <c r="D21" s="98">
        <v>45</v>
      </c>
      <c r="E21" s="19">
        <v>57</v>
      </c>
      <c r="F21" s="53">
        <v>45</v>
      </c>
      <c r="G21" s="62"/>
    </row>
    <row r="22" spans="1:7" ht="15">
      <c r="A22" s="40" t="s">
        <v>113</v>
      </c>
      <c r="B22" s="18">
        <f t="shared" si="0"/>
        <v>65</v>
      </c>
      <c r="C22" s="20">
        <v>14</v>
      </c>
      <c r="D22" s="98">
        <v>16</v>
      </c>
      <c r="E22" s="19">
        <v>17</v>
      </c>
      <c r="F22" s="53">
        <v>18</v>
      </c>
      <c r="G22" s="62"/>
    </row>
    <row r="23" spans="1:7" ht="15">
      <c r="A23" s="40" t="s">
        <v>118</v>
      </c>
      <c r="B23" s="18">
        <f t="shared" si="0"/>
        <v>172</v>
      </c>
      <c r="C23" s="20">
        <v>53</v>
      </c>
      <c r="D23" s="98">
        <v>44</v>
      </c>
      <c r="E23" s="19">
        <v>37</v>
      </c>
      <c r="F23" s="53">
        <v>38</v>
      </c>
      <c r="G23" s="62"/>
    </row>
    <row r="24" spans="1:7" ht="15">
      <c r="A24" s="40" t="s">
        <v>114</v>
      </c>
      <c r="B24" s="18">
        <f t="shared" si="0"/>
        <v>170</v>
      </c>
      <c r="C24" s="20">
        <v>47</v>
      </c>
      <c r="D24" s="98">
        <v>34</v>
      </c>
      <c r="E24" s="19">
        <v>40</v>
      </c>
      <c r="F24" s="53">
        <v>49</v>
      </c>
      <c r="G24" s="62"/>
    </row>
    <row r="25" spans="1:7" ht="15">
      <c r="A25" s="40" t="s">
        <v>112</v>
      </c>
      <c r="B25" s="18">
        <f t="shared" si="0"/>
        <v>48</v>
      </c>
      <c r="C25" s="20">
        <v>13</v>
      </c>
      <c r="D25" s="98">
        <v>11</v>
      </c>
      <c r="E25" s="19">
        <v>13</v>
      </c>
      <c r="F25" s="53">
        <v>11</v>
      </c>
      <c r="G25" s="62"/>
    </row>
    <row r="26" spans="1:7" ht="15">
      <c r="A26" s="40"/>
      <c r="B26" s="18"/>
      <c r="C26" s="20"/>
      <c r="D26" s="98"/>
      <c r="E26" s="96"/>
      <c r="F26" s="53"/>
      <c r="G26" s="62"/>
    </row>
    <row r="27" spans="1:7" ht="15">
      <c r="A27" s="40" t="s">
        <v>128</v>
      </c>
      <c r="B27" s="18">
        <f aca="true" t="shared" si="1" ref="B27:B42">SUM(C27:F27)</f>
        <v>27</v>
      </c>
      <c r="C27" s="20">
        <v>7</v>
      </c>
      <c r="D27" s="98">
        <v>4</v>
      </c>
      <c r="E27" s="19">
        <v>7</v>
      </c>
      <c r="F27" s="53">
        <v>9</v>
      </c>
      <c r="G27" s="62"/>
    </row>
    <row r="28" spans="1:7" ht="15">
      <c r="A28" s="40" t="s">
        <v>126</v>
      </c>
      <c r="B28" s="18">
        <f t="shared" si="1"/>
        <v>196</v>
      </c>
      <c r="C28" s="20">
        <v>53</v>
      </c>
      <c r="D28" s="98">
        <v>53</v>
      </c>
      <c r="E28" s="19">
        <v>44</v>
      </c>
      <c r="F28" s="53">
        <v>46</v>
      </c>
      <c r="G28" s="62"/>
    </row>
    <row r="29" spans="1:7" ht="15">
      <c r="A29" s="40" t="s">
        <v>122</v>
      </c>
      <c r="B29" s="18">
        <f t="shared" si="1"/>
        <v>136</v>
      </c>
      <c r="C29" s="20">
        <v>35</v>
      </c>
      <c r="D29" s="98">
        <v>40</v>
      </c>
      <c r="E29" s="19">
        <v>37</v>
      </c>
      <c r="F29" s="53">
        <v>24</v>
      </c>
      <c r="G29" s="62"/>
    </row>
    <row r="30" spans="1:7" ht="15">
      <c r="A30" s="40" t="s">
        <v>127</v>
      </c>
      <c r="B30" s="18">
        <f t="shared" si="1"/>
        <v>130</v>
      </c>
      <c r="C30" s="20">
        <v>34</v>
      </c>
      <c r="D30" s="98">
        <v>33</v>
      </c>
      <c r="E30" s="19">
        <v>29</v>
      </c>
      <c r="F30" s="53">
        <v>34</v>
      </c>
      <c r="G30" s="62"/>
    </row>
    <row r="31" spans="1:7" ht="15">
      <c r="A31" s="40" t="s">
        <v>132</v>
      </c>
      <c r="B31" s="18">
        <f t="shared" si="1"/>
        <v>205</v>
      </c>
      <c r="C31" s="20">
        <v>45</v>
      </c>
      <c r="D31" s="98">
        <v>50</v>
      </c>
      <c r="E31" s="19">
        <v>73</v>
      </c>
      <c r="F31" s="53">
        <v>37</v>
      </c>
      <c r="G31" s="62"/>
    </row>
    <row r="32" spans="1:7" ht="15">
      <c r="A32" s="40" t="s">
        <v>120</v>
      </c>
      <c r="B32" s="18">
        <f t="shared" si="1"/>
        <v>449</v>
      </c>
      <c r="C32" s="20">
        <v>123</v>
      </c>
      <c r="D32" s="98">
        <v>136</v>
      </c>
      <c r="E32" s="19">
        <v>95</v>
      </c>
      <c r="F32" s="53">
        <v>95</v>
      </c>
      <c r="G32" s="62"/>
    </row>
    <row r="33" spans="1:7" ht="15">
      <c r="A33" s="40" t="s">
        <v>119</v>
      </c>
      <c r="B33" s="18">
        <f t="shared" si="1"/>
        <v>150</v>
      </c>
      <c r="C33" s="20">
        <v>33</v>
      </c>
      <c r="D33" s="98">
        <v>40</v>
      </c>
      <c r="E33" s="19">
        <v>45</v>
      </c>
      <c r="F33" s="53">
        <v>32</v>
      </c>
      <c r="G33" s="62"/>
    </row>
    <row r="34" spans="1:7" ht="15">
      <c r="A34" s="40" t="s">
        <v>124</v>
      </c>
      <c r="B34" s="18">
        <f t="shared" si="1"/>
        <v>296</v>
      </c>
      <c r="C34" s="20">
        <v>86</v>
      </c>
      <c r="D34" s="98">
        <v>68</v>
      </c>
      <c r="E34" s="19">
        <v>83</v>
      </c>
      <c r="F34" s="53">
        <v>59</v>
      </c>
      <c r="G34" s="62"/>
    </row>
    <row r="35" spans="1:7" ht="15">
      <c r="A35" s="40" t="s">
        <v>131</v>
      </c>
      <c r="B35" s="18">
        <f t="shared" si="1"/>
        <v>177</v>
      </c>
      <c r="C35" s="20">
        <v>37</v>
      </c>
      <c r="D35" s="98">
        <v>59</v>
      </c>
      <c r="E35" s="19">
        <v>41</v>
      </c>
      <c r="F35" s="53">
        <v>40</v>
      </c>
      <c r="G35" s="62"/>
    </row>
    <row r="36" spans="1:7" ht="15">
      <c r="A36" s="40" t="s">
        <v>123</v>
      </c>
      <c r="B36" s="18">
        <f t="shared" si="1"/>
        <v>40</v>
      </c>
      <c r="C36" s="20">
        <v>6</v>
      </c>
      <c r="D36" s="98">
        <v>14</v>
      </c>
      <c r="E36" s="19">
        <v>11</v>
      </c>
      <c r="F36" s="53">
        <v>9</v>
      </c>
      <c r="G36" s="62"/>
    </row>
    <row r="37" spans="1:7" ht="15">
      <c r="A37" s="40" t="s">
        <v>130</v>
      </c>
      <c r="B37" s="18">
        <f t="shared" si="1"/>
        <v>97</v>
      </c>
      <c r="C37" s="20">
        <v>13</v>
      </c>
      <c r="D37" s="98">
        <v>28</v>
      </c>
      <c r="E37" s="19">
        <v>26</v>
      </c>
      <c r="F37" s="53">
        <v>30</v>
      </c>
      <c r="G37" s="62"/>
    </row>
    <row r="38" spans="1:7" ht="15">
      <c r="A38" s="40" t="s">
        <v>133</v>
      </c>
      <c r="B38" s="18">
        <f t="shared" si="1"/>
        <v>1</v>
      </c>
      <c r="C38" s="20">
        <v>0</v>
      </c>
      <c r="D38" s="98">
        <v>0</v>
      </c>
      <c r="E38" s="19">
        <v>1</v>
      </c>
      <c r="F38" s="53">
        <v>0</v>
      </c>
      <c r="G38" s="62"/>
    </row>
    <row r="39" spans="1:7" ht="15">
      <c r="A39" s="40" t="s">
        <v>121</v>
      </c>
      <c r="B39" s="18">
        <f t="shared" si="1"/>
        <v>0</v>
      </c>
      <c r="C39" s="20">
        <v>0</v>
      </c>
      <c r="D39" s="98">
        <v>0</v>
      </c>
      <c r="E39" s="19">
        <v>0</v>
      </c>
      <c r="F39" s="53">
        <v>0</v>
      </c>
      <c r="G39" s="62"/>
    </row>
    <row r="40" spans="1:7" ht="15">
      <c r="A40" s="40" t="s">
        <v>125</v>
      </c>
      <c r="B40" s="18">
        <f t="shared" si="1"/>
        <v>90</v>
      </c>
      <c r="C40" s="20">
        <v>19</v>
      </c>
      <c r="D40" s="98">
        <v>26</v>
      </c>
      <c r="E40" s="19">
        <v>25</v>
      </c>
      <c r="F40" s="53">
        <v>20</v>
      </c>
      <c r="G40" s="62"/>
    </row>
    <row r="41" spans="1:7" ht="15">
      <c r="A41" s="40" t="s">
        <v>129</v>
      </c>
      <c r="B41" s="18">
        <f t="shared" si="1"/>
        <v>239</v>
      </c>
      <c r="C41" s="20">
        <v>69</v>
      </c>
      <c r="D41" s="98">
        <v>55</v>
      </c>
      <c r="E41" s="101">
        <v>56</v>
      </c>
      <c r="F41" s="20">
        <v>59</v>
      </c>
      <c r="G41" s="62"/>
    </row>
    <row r="42" spans="1:7" ht="15">
      <c r="A42" s="40" t="s">
        <v>18</v>
      </c>
      <c r="B42" s="18">
        <f t="shared" si="1"/>
        <v>0</v>
      </c>
      <c r="C42" s="18">
        <v>0</v>
      </c>
      <c r="D42" s="18">
        <v>0</v>
      </c>
      <c r="E42" s="98">
        <v>0</v>
      </c>
      <c r="F42" s="14">
        <v>0</v>
      </c>
      <c r="G42" s="62"/>
    </row>
    <row r="43" spans="1:7" ht="15">
      <c r="A43" s="40"/>
      <c r="B43" s="18"/>
      <c r="C43" s="14"/>
      <c r="D43" s="13"/>
      <c r="E43" s="102"/>
      <c r="F43" s="14"/>
      <c r="G43" s="62"/>
    </row>
    <row r="44" spans="1:7" ht="15">
      <c r="A44" s="40" t="s">
        <v>68</v>
      </c>
      <c r="B44" s="18">
        <f aca="true" t="shared" si="2" ref="B44:B49">SUM(C44:F44)</f>
        <v>2</v>
      </c>
      <c r="C44" s="18">
        <v>1</v>
      </c>
      <c r="D44" s="18">
        <v>0</v>
      </c>
      <c r="E44" s="98">
        <v>1</v>
      </c>
      <c r="F44" s="14">
        <v>0</v>
      </c>
      <c r="G44" s="62"/>
    </row>
    <row r="45" spans="1:7" ht="15">
      <c r="A45" s="40" t="s">
        <v>69</v>
      </c>
      <c r="B45" s="18">
        <f t="shared" si="2"/>
        <v>2</v>
      </c>
      <c r="C45" s="18">
        <v>0</v>
      </c>
      <c r="D45" s="18">
        <v>0</v>
      </c>
      <c r="E45" s="98">
        <v>0</v>
      </c>
      <c r="F45" s="14">
        <v>2</v>
      </c>
      <c r="G45" s="62"/>
    </row>
    <row r="46" spans="1:7" ht="15">
      <c r="A46" s="40" t="s">
        <v>70</v>
      </c>
      <c r="B46" s="18">
        <f t="shared" si="2"/>
        <v>8</v>
      </c>
      <c r="C46" s="18">
        <v>3</v>
      </c>
      <c r="D46" s="18">
        <v>2</v>
      </c>
      <c r="E46" s="98">
        <v>1</v>
      </c>
      <c r="F46" s="14">
        <v>2</v>
      </c>
      <c r="G46" s="62"/>
    </row>
    <row r="47" spans="1:7" ht="15">
      <c r="A47" s="40" t="s">
        <v>71</v>
      </c>
      <c r="B47" s="18">
        <f t="shared" si="2"/>
        <v>0</v>
      </c>
      <c r="C47" s="20">
        <v>0</v>
      </c>
      <c r="D47" s="18">
        <v>0</v>
      </c>
      <c r="E47" s="98">
        <v>0</v>
      </c>
      <c r="F47" s="14">
        <v>0</v>
      </c>
      <c r="G47" s="62"/>
    </row>
    <row r="48" spans="1:7" ht="15">
      <c r="A48" s="40" t="s">
        <v>72</v>
      </c>
      <c r="B48" s="18">
        <f t="shared" si="2"/>
        <v>4</v>
      </c>
      <c r="C48" s="20">
        <v>3</v>
      </c>
      <c r="D48" s="18">
        <v>0</v>
      </c>
      <c r="E48" s="98">
        <v>0</v>
      </c>
      <c r="F48" s="14">
        <v>1</v>
      </c>
      <c r="G48" s="62"/>
    </row>
    <row r="49" spans="1:7" ht="15">
      <c r="A49" s="40" t="s">
        <v>73</v>
      </c>
      <c r="B49" s="18">
        <f t="shared" si="2"/>
        <v>8</v>
      </c>
      <c r="C49" s="20">
        <v>1</v>
      </c>
      <c r="D49" s="18">
        <v>2</v>
      </c>
      <c r="E49" s="98">
        <v>3</v>
      </c>
      <c r="F49" s="14">
        <v>2</v>
      </c>
      <c r="G49" s="62"/>
    </row>
    <row r="50" spans="1:7" ht="15">
      <c r="A50" s="55"/>
      <c r="B50" s="22"/>
      <c r="C50" s="23"/>
      <c r="D50" s="103"/>
      <c r="E50" s="103"/>
      <c r="F50" s="23"/>
      <c r="G50" s="62"/>
    </row>
    <row r="51" spans="1:7" ht="15">
      <c r="A51" s="26" t="s">
        <v>11</v>
      </c>
      <c r="B51" s="62"/>
      <c r="C51" s="62"/>
      <c r="E51" s="62"/>
      <c r="F51" s="63"/>
      <c r="G51" s="62"/>
    </row>
    <row r="52" spans="1:7" ht="15">
      <c r="A52" s="40"/>
      <c r="B52" s="62"/>
      <c r="C52" s="62"/>
      <c r="E52" s="62"/>
      <c r="F52" s="63"/>
      <c r="G52" s="62"/>
    </row>
    <row r="53" spans="2:7" ht="15">
      <c r="B53" s="62"/>
      <c r="C53" s="62"/>
      <c r="E53" s="62"/>
      <c r="F53" s="63"/>
      <c r="G53" s="62"/>
    </row>
  </sheetData>
  <sheetProtection/>
  <mergeCells count="1">
    <mergeCell ref="C6:F6"/>
  </mergeCells>
  <printOptions horizontalCentered="1" verticalCentered="1"/>
  <pageMargins left="0" right="0" top="0" bottom="0" header="0.5118110236220472" footer="0.5118110236220472"/>
  <pageSetup horizontalDpi="300" verticalDpi="300" orientation="portrait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="65" zoomScaleNormal="65" zoomScaleSheetLayoutView="55" zoomScalePageLayoutView="0" workbookViewId="0" topLeftCell="A1">
      <pane ySplit="6" topLeftCell="BM7" activePane="bottomLeft" state="frozen"/>
      <selection pane="topLeft" activeCell="A1" sqref="A1"/>
      <selection pane="bottomLeft" activeCell="H50" sqref="H50"/>
    </sheetView>
  </sheetViews>
  <sheetFormatPr defaultColWidth="11.00390625" defaultRowHeight="12.75"/>
  <cols>
    <col min="1" max="1" width="79.28125" style="2" customWidth="1"/>
    <col min="2" max="2" width="18.421875" style="2" customWidth="1"/>
    <col min="3" max="3" width="19.28125" style="2" customWidth="1"/>
    <col min="4" max="4" width="19.00390625" style="2" customWidth="1"/>
    <col min="5" max="6" width="18.421875" style="2" customWidth="1"/>
    <col min="7" max="16384" width="11.00390625" style="2" customWidth="1"/>
  </cols>
  <sheetData>
    <row r="1" ht="15">
      <c r="A1" s="1" t="s">
        <v>29</v>
      </c>
    </row>
    <row r="2" ht="15">
      <c r="A2" s="1"/>
    </row>
    <row r="3" spans="1:6" ht="15">
      <c r="A3" s="124" t="s">
        <v>21</v>
      </c>
      <c r="B3" s="124"/>
      <c r="C3" s="124"/>
      <c r="D3" s="124"/>
      <c r="E3" s="124"/>
      <c r="F3" s="124"/>
    </row>
    <row r="4" spans="1:6" ht="15">
      <c r="A4" s="125"/>
      <c r="B4" s="125"/>
      <c r="C4" s="125"/>
      <c r="D4" s="125"/>
      <c r="E4" s="126"/>
      <c r="F4" s="126"/>
    </row>
    <row r="5" spans="1:6" ht="15">
      <c r="A5" s="127"/>
      <c r="B5" s="128"/>
      <c r="C5" s="129" t="s">
        <v>5</v>
      </c>
      <c r="D5" s="129"/>
      <c r="E5" s="129"/>
      <c r="F5" s="129"/>
    </row>
    <row r="6" spans="1:6" ht="15">
      <c r="A6" s="130" t="s">
        <v>6</v>
      </c>
      <c r="B6" s="35" t="s">
        <v>91</v>
      </c>
      <c r="C6" s="108" t="s">
        <v>14</v>
      </c>
      <c r="D6" s="108" t="s">
        <v>15</v>
      </c>
      <c r="E6" s="108" t="s">
        <v>16</v>
      </c>
      <c r="F6" s="109" t="s">
        <v>17</v>
      </c>
    </row>
    <row r="7" spans="1:6" ht="15">
      <c r="A7" s="111"/>
      <c r="B7" s="112"/>
      <c r="C7" s="112"/>
      <c r="D7" s="112"/>
      <c r="E7" s="112"/>
      <c r="F7" s="44"/>
    </row>
    <row r="8" spans="1:6" ht="15">
      <c r="A8" s="113" t="s">
        <v>91</v>
      </c>
      <c r="B8" s="10">
        <f>SUM(B10,B106,B111)</f>
        <v>4252</v>
      </c>
      <c r="C8" s="10">
        <f>SUM(C10,C106,C111)</f>
        <v>1050</v>
      </c>
      <c r="D8" s="10">
        <f>SUM(D10,D106,D111)</f>
        <v>1148</v>
      </c>
      <c r="E8" s="10">
        <f>SUM(E10,E106,E111)</f>
        <v>1101</v>
      </c>
      <c r="F8" s="11">
        <f>SUM(F10,F106,F111)</f>
        <v>953</v>
      </c>
    </row>
    <row r="9" spans="1:6" ht="15">
      <c r="A9" s="113"/>
      <c r="B9" s="10"/>
      <c r="C9" s="10"/>
      <c r="D9" s="10"/>
      <c r="E9" s="114"/>
      <c r="F9" s="115"/>
    </row>
    <row r="10" spans="1:6" ht="15">
      <c r="A10" s="110" t="s">
        <v>22</v>
      </c>
      <c r="B10" s="10">
        <f>SUM(B11:B55,B58:B104)</f>
        <v>4212</v>
      </c>
      <c r="C10" s="10">
        <f>SUM(C11:C55,C58:C104)</f>
        <v>1040</v>
      </c>
      <c r="D10" s="10">
        <f>SUM(D11:D55,D58:D104)</f>
        <v>1137</v>
      </c>
      <c r="E10" s="10">
        <f>SUM(E11:E55,E58:E104)</f>
        <v>1093</v>
      </c>
      <c r="F10" s="11">
        <f>SUM(F11:F55,F58:F104)</f>
        <v>942</v>
      </c>
    </row>
    <row r="11" spans="1:8" ht="15">
      <c r="A11" s="116" t="s">
        <v>134</v>
      </c>
      <c r="B11" s="18">
        <f aca="true" t="shared" si="0" ref="B11:B55">SUM(C11:F11)</f>
        <v>1</v>
      </c>
      <c r="C11" s="18">
        <v>0</v>
      </c>
      <c r="D11" s="18">
        <v>1</v>
      </c>
      <c r="E11" s="18">
        <v>0</v>
      </c>
      <c r="F11" s="53">
        <v>0</v>
      </c>
      <c r="G11" s="62"/>
      <c r="H11" s="62"/>
    </row>
    <row r="12" spans="1:8" ht="15">
      <c r="A12" s="116" t="s">
        <v>135</v>
      </c>
      <c r="B12" s="18">
        <f t="shared" si="0"/>
        <v>7</v>
      </c>
      <c r="C12" s="18">
        <v>1</v>
      </c>
      <c r="D12" s="18">
        <v>3</v>
      </c>
      <c r="E12" s="117">
        <v>3</v>
      </c>
      <c r="F12" s="54">
        <v>0</v>
      </c>
      <c r="G12" s="62"/>
      <c r="H12" s="62"/>
    </row>
    <row r="13" spans="1:8" ht="15">
      <c r="A13" s="116" t="s">
        <v>136</v>
      </c>
      <c r="B13" s="18">
        <f t="shared" si="0"/>
        <v>17</v>
      </c>
      <c r="C13" s="18">
        <v>2</v>
      </c>
      <c r="D13" s="18">
        <v>7</v>
      </c>
      <c r="E13" s="117">
        <v>4</v>
      </c>
      <c r="F13" s="54">
        <v>4</v>
      </c>
      <c r="G13" s="62"/>
      <c r="H13" s="62"/>
    </row>
    <row r="14" spans="1:8" ht="15">
      <c r="A14" s="116" t="s">
        <v>137</v>
      </c>
      <c r="B14" s="18">
        <f t="shared" si="0"/>
        <v>37</v>
      </c>
      <c r="C14" s="18">
        <v>13</v>
      </c>
      <c r="D14" s="18">
        <v>7</v>
      </c>
      <c r="E14" s="117">
        <v>8</v>
      </c>
      <c r="F14" s="54">
        <v>9</v>
      </c>
      <c r="G14" s="62"/>
      <c r="H14" s="62"/>
    </row>
    <row r="15" spans="1:8" ht="15">
      <c r="A15" s="116" t="s">
        <v>138</v>
      </c>
      <c r="B15" s="18">
        <f t="shared" si="0"/>
        <v>14</v>
      </c>
      <c r="C15" s="18">
        <v>5</v>
      </c>
      <c r="D15" s="18">
        <v>5</v>
      </c>
      <c r="E15" s="117">
        <v>2</v>
      </c>
      <c r="F15" s="54">
        <v>2</v>
      </c>
      <c r="G15" s="62"/>
      <c r="H15" s="62"/>
    </row>
    <row r="16" spans="1:8" ht="15">
      <c r="A16" s="116" t="s">
        <v>139</v>
      </c>
      <c r="B16" s="18">
        <f t="shared" si="0"/>
        <v>1</v>
      </c>
      <c r="C16" s="18">
        <v>1</v>
      </c>
      <c r="D16" s="18">
        <v>0</v>
      </c>
      <c r="E16" s="117">
        <v>0</v>
      </c>
      <c r="F16" s="54">
        <v>0</v>
      </c>
      <c r="G16" s="62"/>
      <c r="H16" s="62"/>
    </row>
    <row r="17" spans="1:8" ht="15">
      <c r="A17" s="116" t="s">
        <v>162</v>
      </c>
      <c r="B17" s="18">
        <f t="shared" si="0"/>
        <v>10</v>
      </c>
      <c r="C17" s="18">
        <v>3</v>
      </c>
      <c r="D17" s="18">
        <v>2</v>
      </c>
      <c r="E17" s="117">
        <v>1</v>
      </c>
      <c r="F17" s="54">
        <v>4</v>
      </c>
      <c r="G17" s="62"/>
      <c r="H17" s="62"/>
    </row>
    <row r="18" spans="1:8" ht="15">
      <c r="A18" s="116" t="s">
        <v>163</v>
      </c>
      <c r="B18" s="18">
        <f t="shared" si="0"/>
        <v>260</v>
      </c>
      <c r="C18" s="18">
        <v>63</v>
      </c>
      <c r="D18" s="18">
        <v>82</v>
      </c>
      <c r="E18" s="117">
        <v>60</v>
      </c>
      <c r="F18" s="54">
        <v>55</v>
      </c>
      <c r="G18" s="62"/>
      <c r="H18" s="62"/>
    </row>
    <row r="19" spans="1:8" ht="15">
      <c r="A19" s="116" t="s">
        <v>59</v>
      </c>
      <c r="B19" s="18">
        <f t="shared" si="0"/>
        <v>9</v>
      </c>
      <c r="C19" s="18">
        <v>2</v>
      </c>
      <c r="D19" s="18">
        <v>1</v>
      </c>
      <c r="E19" s="117">
        <v>0</v>
      </c>
      <c r="F19" s="54">
        <v>6</v>
      </c>
      <c r="G19" s="62"/>
      <c r="H19" s="62"/>
    </row>
    <row r="20" spans="1:8" ht="15">
      <c r="A20" s="116" t="s">
        <v>74</v>
      </c>
      <c r="B20" s="18">
        <f t="shared" si="0"/>
        <v>8</v>
      </c>
      <c r="C20" s="18">
        <v>2</v>
      </c>
      <c r="D20" s="18">
        <v>0</v>
      </c>
      <c r="E20" s="117">
        <v>1</v>
      </c>
      <c r="F20" s="54">
        <v>5</v>
      </c>
      <c r="G20" s="62"/>
      <c r="H20" s="62"/>
    </row>
    <row r="21" spans="1:8" ht="15">
      <c r="A21" s="116" t="s">
        <v>53</v>
      </c>
      <c r="B21" s="18">
        <f t="shared" si="0"/>
        <v>9</v>
      </c>
      <c r="C21" s="18">
        <v>1</v>
      </c>
      <c r="D21" s="18">
        <v>5</v>
      </c>
      <c r="E21" s="117">
        <v>1</v>
      </c>
      <c r="F21" s="54">
        <v>2</v>
      </c>
      <c r="G21" s="62"/>
      <c r="H21" s="62"/>
    </row>
    <row r="22" spans="1:8" ht="15">
      <c r="A22" s="116" t="s">
        <v>164</v>
      </c>
      <c r="B22" s="18">
        <f t="shared" si="0"/>
        <v>46</v>
      </c>
      <c r="C22" s="18">
        <v>9</v>
      </c>
      <c r="D22" s="18">
        <v>19</v>
      </c>
      <c r="E22" s="117">
        <v>8</v>
      </c>
      <c r="F22" s="54">
        <v>10</v>
      </c>
      <c r="G22" s="62"/>
      <c r="H22" s="62"/>
    </row>
    <row r="23" spans="1:8" ht="15">
      <c r="A23" s="116" t="s">
        <v>31</v>
      </c>
      <c r="B23" s="18">
        <f t="shared" si="0"/>
        <v>93</v>
      </c>
      <c r="C23" s="18">
        <v>16</v>
      </c>
      <c r="D23" s="18">
        <v>21</v>
      </c>
      <c r="E23" s="117">
        <v>33</v>
      </c>
      <c r="F23" s="54">
        <v>23</v>
      </c>
      <c r="G23" s="62"/>
      <c r="H23" s="62"/>
    </row>
    <row r="24" spans="1:8" ht="15">
      <c r="A24" s="116" t="s">
        <v>66</v>
      </c>
      <c r="B24" s="18">
        <f t="shared" si="0"/>
        <v>2</v>
      </c>
      <c r="C24" s="18">
        <v>0</v>
      </c>
      <c r="D24" s="18">
        <v>0</v>
      </c>
      <c r="E24" s="117">
        <v>0</v>
      </c>
      <c r="F24" s="54">
        <v>2</v>
      </c>
      <c r="G24" s="62"/>
      <c r="H24" s="62"/>
    </row>
    <row r="25" spans="1:8" ht="15">
      <c r="A25" s="116" t="s">
        <v>39</v>
      </c>
      <c r="B25" s="18">
        <f t="shared" si="0"/>
        <v>11</v>
      </c>
      <c r="C25" s="18">
        <v>3</v>
      </c>
      <c r="D25" s="18">
        <v>6</v>
      </c>
      <c r="E25" s="117">
        <v>1</v>
      </c>
      <c r="F25" s="54">
        <v>1</v>
      </c>
      <c r="G25" s="62"/>
      <c r="H25" s="62"/>
    </row>
    <row r="26" spans="1:8" ht="15">
      <c r="A26" s="116" t="s">
        <v>36</v>
      </c>
      <c r="B26" s="18">
        <f t="shared" si="0"/>
        <v>15</v>
      </c>
      <c r="C26" s="18">
        <v>4</v>
      </c>
      <c r="D26" s="18">
        <v>0</v>
      </c>
      <c r="E26" s="117">
        <v>5</v>
      </c>
      <c r="F26" s="54">
        <v>6</v>
      </c>
      <c r="G26" s="62"/>
      <c r="H26" s="62"/>
    </row>
    <row r="27" spans="1:8" ht="15">
      <c r="A27" s="116" t="s">
        <v>140</v>
      </c>
      <c r="B27" s="18">
        <f t="shared" si="0"/>
        <v>19</v>
      </c>
      <c r="C27" s="18">
        <v>4</v>
      </c>
      <c r="D27" s="18">
        <v>7</v>
      </c>
      <c r="E27" s="117">
        <v>6</v>
      </c>
      <c r="F27" s="54">
        <v>2</v>
      </c>
      <c r="G27" s="62"/>
      <c r="H27" s="62"/>
    </row>
    <row r="28" spans="1:8" ht="15">
      <c r="A28" s="116" t="s">
        <v>75</v>
      </c>
      <c r="B28" s="18">
        <f t="shared" si="0"/>
        <v>1</v>
      </c>
      <c r="C28" s="18">
        <v>0</v>
      </c>
      <c r="D28" s="18">
        <v>0</v>
      </c>
      <c r="E28" s="117">
        <v>0</v>
      </c>
      <c r="F28" s="54">
        <v>1</v>
      </c>
      <c r="G28" s="62"/>
      <c r="H28" s="62"/>
    </row>
    <row r="29" spans="1:8" ht="15">
      <c r="A29" s="116" t="s">
        <v>76</v>
      </c>
      <c r="B29" s="18">
        <f t="shared" si="0"/>
        <v>487</v>
      </c>
      <c r="C29" s="18">
        <v>107</v>
      </c>
      <c r="D29" s="18">
        <v>132</v>
      </c>
      <c r="E29" s="117">
        <v>130</v>
      </c>
      <c r="F29" s="54">
        <v>118</v>
      </c>
      <c r="G29" s="62"/>
      <c r="H29" s="62"/>
    </row>
    <row r="30" spans="1:8" ht="15">
      <c r="A30" s="116" t="s">
        <v>40</v>
      </c>
      <c r="B30" s="18">
        <f t="shared" si="0"/>
        <v>1</v>
      </c>
      <c r="C30" s="18">
        <v>0</v>
      </c>
      <c r="D30" s="18">
        <v>1</v>
      </c>
      <c r="E30" s="117">
        <v>0</v>
      </c>
      <c r="F30" s="54">
        <v>0</v>
      </c>
      <c r="G30" s="62"/>
      <c r="H30" s="62"/>
    </row>
    <row r="31" spans="1:8" ht="15">
      <c r="A31" s="116" t="s">
        <v>64</v>
      </c>
      <c r="B31" s="18">
        <f t="shared" si="0"/>
        <v>2</v>
      </c>
      <c r="C31" s="18">
        <v>0</v>
      </c>
      <c r="D31" s="18">
        <v>1</v>
      </c>
      <c r="E31" s="117">
        <v>1</v>
      </c>
      <c r="F31" s="54">
        <v>0</v>
      </c>
      <c r="G31" s="62"/>
      <c r="H31" s="62"/>
    </row>
    <row r="32" spans="1:8" ht="15">
      <c r="A32" s="116" t="s">
        <v>33</v>
      </c>
      <c r="B32" s="18">
        <f t="shared" si="0"/>
        <v>14</v>
      </c>
      <c r="C32" s="18">
        <v>2</v>
      </c>
      <c r="D32" s="18">
        <v>5</v>
      </c>
      <c r="E32" s="117">
        <v>5</v>
      </c>
      <c r="F32" s="54">
        <v>2</v>
      </c>
      <c r="G32" s="62"/>
      <c r="H32" s="62"/>
    </row>
    <row r="33" spans="1:8" ht="15">
      <c r="A33" s="116" t="s">
        <v>34</v>
      </c>
      <c r="B33" s="18">
        <f t="shared" si="0"/>
        <v>7</v>
      </c>
      <c r="C33" s="18">
        <v>1</v>
      </c>
      <c r="D33" s="18">
        <v>1</v>
      </c>
      <c r="E33" s="117">
        <v>2</v>
      </c>
      <c r="F33" s="54">
        <v>3</v>
      </c>
      <c r="G33" s="62"/>
      <c r="H33" s="62"/>
    </row>
    <row r="34" spans="1:8" ht="15">
      <c r="A34" s="116" t="s">
        <v>141</v>
      </c>
      <c r="B34" s="18">
        <f t="shared" si="0"/>
        <v>205</v>
      </c>
      <c r="C34" s="18">
        <v>51</v>
      </c>
      <c r="D34" s="18">
        <v>59</v>
      </c>
      <c r="E34" s="117">
        <v>49</v>
      </c>
      <c r="F34" s="54">
        <v>46</v>
      </c>
      <c r="G34" s="62"/>
      <c r="H34" s="62"/>
    </row>
    <row r="35" spans="1:8" ht="15">
      <c r="A35" s="116" t="s">
        <v>142</v>
      </c>
      <c r="B35" s="18">
        <f t="shared" si="0"/>
        <v>1</v>
      </c>
      <c r="C35" s="18">
        <v>1</v>
      </c>
      <c r="D35" s="18">
        <v>0</v>
      </c>
      <c r="E35" s="117">
        <v>0</v>
      </c>
      <c r="F35" s="54">
        <v>0</v>
      </c>
      <c r="G35" s="62"/>
      <c r="H35" s="62"/>
    </row>
    <row r="36" spans="1:8" ht="15">
      <c r="A36" s="116" t="s">
        <v>143</v>
      </c>
      <c r="B36" s="18">
        <f t="shared" si="0"/>
        <v>57</v>
      </c>
      <c r="C36" s="18">
        <v>18</v>
      </c>
      <c r="D36" s="18">
        <v>15</v>
      </c>
      <c r="E36" s="117">
        <v>20</v>
      </c>
      <c r="F36" s="54">
        <v>4</v>
      </c>
      <c r="G36" s="62"/>
      <c r="H36" s="62"/>
    </row>
    <row r="37" spans="1:8" ht="15">
      <c r="A37" s="116" t="s">
        <v>85</v>
      </c>
      <c r="B37" s="18">
        <f t="shared" si="0"/>
        <v>2</v>
      </c>
      <c r="C37" s="18">
        <v>0</v>
      </c>
      <c r="D37" s="18">
        <v>1</v>
      </c>
      <c r="E37" s="117">
        <v>0</v>
      </c>
      <c r="F37" s="54">
        <v>1</v>
      </c>
      <c r="G37" s="62"/>
      <c r="H37" s="62"/>
    </row>
    <row r="38" spans="1:8" ht="15">
      <c r="A38" s="116" t="s">
        <v>144</v>
      </c>
      <c r="B38" s="18">
        <f t="shared" si="0"/>
        <v>57</v>
      </c>
      <c r="C38" s="18">
        <v>14</v>
      </c>
      <c r="D38" s="18">
        <v>15</v>
      </c>
      <c r="E38" s="117">
        <v>13</v>
      </c>
      <c r="F38" s="54">
        <v>15</v>
      </c>
      <c r="G38" s="62"/>
      <c r="H38" s="62"/>
    </row>
    <row r="39" spans="1:8" ht="15">
      <c r="A39" s="116" t="s">
        <v>145</v>
      </c>
      <c r="B39" s="18">
        <f t="shared" si="0"/>
        <v>5</v>
      </c>
      <c r="C39" s="18">
        <v>1</v>
      </c>
      <c r="D39" s="18">
        <v>1</v>
      </c>
      <c r="E39" s="117">
        <v>3</v>
      </c>
      <c r="F39" s="54">
        <v>0</v>
      </c>
      <c r="G39" s="62"/>
      <c r="H39" s="62"/>
    </row>
    <row r="40" spans="1:8" ht="15">
      <c r="A40" s="116" t="s">
        <v>146</v>
      </c>
      <c r="B40" s="18">
        <f t="shared" si="0"/>
        <v>4</v>
      </c>
      <c r="C40" s="18">
        <v>1</v>
      </c>
      <c r="D40" s="18">
        <v>1</v>
      </c>
      <c r="E40" s="117">
        <v>2</v>
      </c>
      <c r="F40" s="54">
        <v>0</v>
      </c>
      <c r="G40" s="62"/>
      <c r="H40" s="62"/>
    </row>
    <row r="41" spans="1:8" ht="15">
      <c r="A41" s="116" t="s">
        <v>3</v>
      </c>
      <c r="B41" s="18">
        <f t="shared" si="0"/>
        <v>1</v>
      </c>
      <c r="C41" s="18">
        <v>0</v>
      </c>
      <c r="D41" s="18">
        <v>0</v>
      </c>
      <c r="E41" s="117">
        <v>1</v>
      </c>
      <c r="F41" s="54">
        <v>0</v>
      </c>
      <c r="G41" s="62"/>
      <c r="H41" s="62"/>
    </row>
    <row r="42" spans="1:8" ht="15">
      <c r="A42" s="116" t="s">
        <v>41</v>
      </c>
      <c r="B42" s="18">
        <f t="shared" si="0"/>
        <v>5</v>
      </c>
      <c r="C42" s="18">
        <v>1</v>
      </c>
      <c r="D42" s="18">
        <v>3</v>
      </c>
      <c r="E42" s="117">
        <v>1</v>
      </c>
      <c r="F42" s="54">
        <v>0</v>
      </c>
      <c r="G42" s="62"/>
      <c r="H42" s="62"/>
    </row>
    <row r="43" spans="1:8" ht="15">
      <c r="A43" s="116" t="s">
        <v>86</v>
      </c>
      <c r="B43" s="18">
        <f t="shared" si="0"/>
        <v>2</v>
      </c>
      <c r="C43" s="18">
        <v>1</v>
      </c>
      <c r="D43" s="18">
        <v>0</v>
      </c>
      <c r="E43" s="117">
        <v>1</v>
      </c>
      <c r="F43" s="54">
        <v>0</v>
      </c>
      <c r="G43" s="62"/>
      <c r="H43" s="62"/>
    </row>
    <row r="44" spans="1:8" ht="15">
      <c r="A44" s="116" t="s">
        <v>87</v>
      </c>
      <c r="B44" s="18">
        <f t="shared" si="0"/>
        <v>1</v>
      </c>
      <c r="C44" s="18">
        <v>1</v>
      </c>
      <c r="D44" s="18">
        <v>0</v>
      </c>
      <c r="E44" s="117">
        <v>0</v>
      </c>
      <c r="F44" s="54">
        <v>0</v>
      </c>
      <c r="G44" s="62"/>
      <c r="H44" s="62"/>
    </row>
    <row r="45" spans="1:8" ht="15">
      <c r="A45" s="116" t="s">
        <v>147</v>
      </c>
      <c r="B45" s="18">
        <f t="shared" si="0"/>
        <v>5</v>
      </c>
      <c r="C45" s="18">
        <v>0</v>
      </c>
      <c r="D45" s="18">
        <v>0</v>
      </c>
      <c r="E45" s="117">
        <v>3</v>
      </c>
      <c r="F45" s="54">
        <v>2</v>
      </c>
      <c r="G45" s="62"/>
      <c r="H45" s="62"/>
    </row>
    <row r="46" spans="1:8" ht="15">
      <c r="A46" s="116" t="s">
        <v>67</v>
      </c>
      <c r="B46" s="18">
        <f t="shared" si="0"/>
        <v>2</v>
      </c>
      <c r="C46" s="18">
        <v>1</v>
      </c>
      <c r="D46" s="18">
        <v>0</v>
      </c>
      <c r="E46" s="117">
        <v>1</v>
      </c>
      <c r="F46" s="54">
        <v>0</v>
      </c>
      <c r="G46" s="62"/>
      <c r="H46" s="62"/>
    </row>
    <row r="47" spans="1:8" ht="15">
      <c r="A47" s="116" t="s">
        <v>37</v>
      </c>
      <c r="B47" s="18">
        <f t="shared" si="0"/>
        <v>5</v>
      </c>
      <c r="C47" s="18">
        <v>1</v>
      </c>
      <c r="D47" s="18">
        <v>1</v>
      </c>
      <c r="E47" s="117">
        <v>2</v>
      </c>
      <c r="F47" s="54">
        <v>1</v>
      </c>
      <c r="G47" s="62"/>
      <c r="H47" s="62"/>
    </row>
    <row r="48" spans="1:8" ht="15">
      <c r="A48" s="116" t="s">
        <v>172</v>
      </c>
      <c r="B48" s="18">
        <f t="shared" si="0"/>
        <v>6</v>
      </c>
      <c r="C48" s="18">
        <v>0</v>
      </c>
      <c r="D48" s="18">
        <v>2</v>
      </c>
      <c r="E48" s="117">
        <v>1</v>
      </c>
      <c r="F48" s="54">
        <v>3</v>
      </c>
      <c r="G48" s="62"/>
      <c r="H48" s="62"/>
    </row>
    <row r="49" spans="1:8" ht="15">
      <c r="A49" s="116" t="s">
        <v>148</v>
      </c>
      <c r="B49" s="18">
        <f t="shared" si="0"/>
        <v>24</v>
      </c>
      <c r="C49" s="18">
        <v>9</v>
      </c>
      <c r="D49" s="18">
        <v>5</v>
      </c>
      <c r="E49" s="117">
        <v>4</v>
      </c>
      <c r="F49" s="54">
        <v>6</v>
      </c>
      <c r="G49" s="62"/>
      <c r="H49" s="62"/>
    </row>
    <row r="50" spans="1:8" ht="15">
      <c r="A50" s="116" t="s">
        <v>165</v>
      </c>
      <c r="B50" s="18">
        <f t="shared" si="0"/>
        <v>2</v>
      </c>
      <c r="C50" s="18">
        <v>0</v>
      </c>
      <c r="D50" s="18">
        <v>1</v>
      </c>
      <c r="E50" s="117">
        <v>0</v>
      </c>
      <c r="F50" s="54">
        <v>1</v>
      </c>
      <c r="G50" s="62"/>
      <c r="H50" s="62"/>
    </row>
    <row r="51" spans="1:8" ht="15">
      <c r="A51" s="116" t="s">
        <v>149</v>
      </c>
      <c r="B51" s="18">
        <f t="shared" si="0"/>
        <v>10</v>
      </c>
      <c r="C51" s="18">
        <v>4</v>
      </c>
      <c r="D51" s="18">
        <v>1</v>
      </c>
      <c r="E51" s="117">
        <v>4</v>
      </c>
      <c r="F51" s="54">
        <v>1</v>
      </c>
      <c r="G51" s="62"/>
      <c r="H51" s="62"/>
    </row>
    <row r="52" spans="1:8" ht="15">
      <c r="A52" s="116" t="s">
        <v>166</v>
      </c>
      <c r="B52" s="18">
        <f t="shared" si="0"/>
        <v>16</v>
      </c>
      <c r="C52" s="18">
        <v>2</v>
      </c>
      <c r="D52" s="18">
        <v>4</v>
      </c>
      <c r="E52" s="117">
        <v>7</v>
      </c>
      <c r="F52" s="54">
        <v>3</v>
      </c>
      <c r="G52" s="62"/>
      <c r="H52" s="62"/>
    </row>
    <row r="53" spans="1:8" ht="15">
      <c r="A53" s="116" t="s">
        <v>167</v>
      </c>
      <c r="B53" s="18">
        <f t="shared" si="0"/>
        <v>88</v>
      </c>
      <c r="C53" s="18">
        <v>23</v>
      </c>
      <c r="D53" s="18">
        <v>25</v>
      </c>
      <c r="E53" s="117">
        <v>22</v>
      </c>
      <c r="F53" s="54">
        <v>18</v>
      </c>
      <c r="G53" s="62"/>
      <c r="H53" s="62"/>
    </row>
    <row r="54" spans="1:8" ht="15">
      <c r="A54" s="116" t="s">
        <v>30</v>
      </c>
      <c r="B54" s="18">
        <f t="shared" si="0"/>
        <v>1</v>
      </c>
      <c r="C54" s="18">
        <v>1</v>
      </c>
      <c r="D54" s="18">
        <v>0</v>
      </c>
      <c r="E54" s="117">
        <v>0</v>
      </c>
      <c r="F54" s="54">
        <v>0</v>
      </c>
      <c r="G54" s="62"/>
      <c r="H54" s="62"/>
    </row>
    <row r="55" spans="1:8" ht="15">
      <c r="A55" s="116" t="s">
        <v>168</v>
      </c>
      <c r="B55" s="18">
        <f t="shared" si="0"/>
        <v>235</v>
      </c>
      <c r="C55" s="18">
        <v>68</v>
      </c>
      <c r="D55" s="18">
        <v>59</v>
      </c>
      <c r="E55" s="117">
        <v>75</v>
      </c>
      <c r="F55" s="54">
        <v>33</v>
      </c>
      <c r="G55" s="62"/>
      <c r="H55" s="62"/>
    </row>
    <row r="56" spans="1:8" ht="15">
      <c r="A56" s="116"/>
      <c r="B56" s="18"/>
      <c r="C56" s="18"/>
      <c r="D56" s="18"/>
      <c r="E56" s="117"/>
      <c r="F56" s="54"/>
      <c r="G56" s="62"/>
      <c r="H56" s="62"/>
    </row>
    <row r="57" spans="1:8" ht="15">
      <c r="A57" s="116"/>
      <c r="B57" s="18"/>
      <c r="C57" s="18"/>
      <c r="D57" s="18"/>
      <c r="E57" s="117"/>
      <c r="F57" s="54"/>
      <c r="G57" s="62"/>
      <c r="H57" s="62"/>
    </row>
    <row r="58" spans="1:8" ht="15">
      <c r="A58" s="116" t="s">
        <v>42</v>
      </c>
      <c r="B58" s="18">
        <f aca="true" t="shared" si="1" ref="B58:B104">SUM(C58:F58)</f>
        <v>6</v>
      </c>
      <c r="C58" s="18">
        <v>1</v>
      </c>
      <c r="D58" s="18">
        <v>2</v>
      </c>
      <c r="E58" s="117">
        <v>0</v>
      </c>
      <c r="F58" s="54">
        <v>3</v>
      </c>
      <c r="G58" s="62"/>
      <c r="H58" s="62"/>
    </row>
    <row r="59" spans="1:8" ht="15">
      <c r="A59" s="116" t="s">
        <v>82</v>
      </c>
      <c r="B59" s="18">
        <f t="shared" si="1"/>
        <v>1</v>
      </c>
      <c r="C59" s="18">
        <v>0</v>
      </c>
      <c r="D59" s="18">
        <v>1</v>
      </c>
      <c r="E59" s="117">
        <v>0</v>
      </c>
      <c r="F59" s="54">
        <v>0</v>
      </c>
      <c r="G59" s="62"/>
      <c r="H59" s="62"/>
    </row>
    <row r="60" spans="1:8" ht="15">
      <c r="A60" s="116" t="s">
        <v>43</v>
      </c>
      <c r="B60" s="18">
        <f t="shared" si="1"/>
        <v>355</v>
      </c>
      <c r="C60" s="18">
        <v>98</v>
      </c>
      <c r="D60" s="18">
        <v>98</v>
      </c>
      <c r="E60" s="117">
        <v>94</v>
      </c>
      <c r="F60" s="54">
        <v>65</v>
      </c>
      <c r="G60" s="62"/>
      <c r="H60" s="62"/>
    </row>
    <row r="61" spans="1:8" ht="15">
      <c r="A61" s="116" t="s">
        <v>77</v>
      </c>
      <c r="B61" s="18">
        <f t="shared" si="1"/>
        <v>7</v>
      </c>
      <c r="C61" s="18">
        <v>2</v>
      </c>
      <c r="D61" s="18">
        <v>1</v>
      </c>
      <c r="E61" s="117">
        <v>3</v>
      </c>
      <c r="F61" s="54">
        <v>1</v>
      </c>
      <c r="G61" s="62"/>
      <c r="H61" s="62"/>
    </row>
    <row r="62" spans="1:8" ht="15">
      <c r="A62" s="116" t="s">
        <v>150</v>
      </c>
      <c r="B62" s="18">
        <f t="shared" si="1"/>
        <v>7</v>
      </c>
      <c r="C62" s="18">
        <v>0</v>
      </c>
      <c r="D62" s="18">
        <v>4</v>
      </c>
      <c r="E62" s="117">
        <v>1</v>
      </c>
      <c r="F62" s="54">
        <v>2</v>
      </c>
      <c r="G62" s="62"/>
      <c r="H62" s="62"/>
    </row>
    <row r="63" spans="1:8" ht="15">
      <c r="A63" s="116" t="s">
        <v>54</v>
      </c>
      <c r="B63" s="18">
        <f t="shared" si="1"/>
        <v>1</v>
      </c>
      <c r="C63" s="18">
        <v>1</v>
      </c>
      <c r="D63" s="18">
        <v>0</v>
      </c>
      <c r="E63" s="117">
        <v>0</v>
      </c>
      <c r="F63" s="54">
        <v>0</v>
      </c>
      <c r="G63" s="62"/>
      <c r="H63" s="62"/>
    </row>
    <row r="64" spans="1:8" ht="15">
      <c r="A64" s="116" t="s">
        <v>44</v>
      </c>
      <c r="B64" s="18">
        <f t="shared" si="1"/>
        <v>4</v>
      </c>
      <c r="C64" s="18">
        <v>1</v>
      </c>
      <c r="D64" s="18">
        <v>0</v>
      </c>
      <c r="E64" s="117">
        <v>1</v>
      </c>
      <c r="F64" s="54">
        <v>2</v>
      </c>
      <c r="G64" s="62"/>
      <c r="H64" s="62"/>
    </row>
    <row r="65" spans="1:8" ht="15">
      <c r="A65" s="116" t="s">
        <v>151</v>
      </c>
      <c r="B65" s="18">
        <f t="shared" si="1"/>
        <v>3</v>
      </c>
      <c r="C65" s="18">
        <v>0</v>
      </c>
      <c r="D65" s="18">
        <v>0</v>
      </c>
      <c r="E65" s="117">
        <v>2</v>
      </c>
      <c r="F65" s="54">
        <v>1</v>
      </c>
      <c r="G65" s="62"/>
      <c r="H65" s="62"/>
    </row>
    <row r="66" spans="1:8" ht="15">
      <c r="A66" s="116" t="s">
        <v>55</v>
      </c>
      <c r="B66" s="18">
        <f t="shared" si="1"/>
        <v>18</v>
      </c>
      <c r="C66" s="18">
        <v>3</v>
      </c>
      <c r="D66" s="18">
        <v>9</v>
      </c>
      <c r="E66" s="117">
        <v>3</v>
      </c>
      <c r="F66" s="54">
        <v>3</v>
      </c>
      <c r="G66" s="62"/>
      <c r="H66" s="62"/>
    </row>
    <row r="67" spans="1:8" ht="15">
      <c r="A67" s="116" t="s">
        <v>83</v>
      </c>
      <c r="B67" s="18">
        <f t="shared" si="1"/>
        <v>3</v>
      </c>
      <c r="C67" s="18">
        <v>0</v>
      </c>
      <c r="D67" s="18">
        <v>1</v>
      </c>
      <c r="E67" s="117">
        <v>0</v>
      </c>
      <c r="F67" s="54">
        <v>2</v>
      </c>
      <c r="G67" s="62"/>
      <c r="H67" s="62"/>
    </row>
    <row r="68" spans="1:8" ht="15">
      <c r="A68" s="116" t="s">
        <v>152</v>
      </c>
      <c r="B68" s="18">
        <f t="shared" si="1"/>
        <v>27</v>
      </c>
      <c r="C68" s="18">
        <v>10</v>
      </c>
      <c r="D68" s="18">
        <v>7</v>
      </c>
      <c r="E68" s="117">
        <v>4</v>
      </c>
      <c r="F68" s="54">
        <v>6</v>
      </c>
      <c r="G68" s="62"/>
      <c r="H68" s="62"/>
    </row>
    <row r="69" spans="1:8" ht="15">
      <c r="A69" s="116" t="s">
        <v>88</v>
      </c>
      <c r="B69" s="18">
        <f t="shared" si="1"/>
        <v>16</v>
      </c>
      <c r="C69" s="18">
        <v>2</v>
      </c>
      <c r="D69" s="18">
        <v>7</v>
      </c>
      <c r="E69" s="117">
        <v>5</v>
      </c>
      <c r="F69" s="54">
        <v>2</v>
      </c>
      <c r="G69" s="62"/>
      <c r="H69" s="62"/>
    </row>
    <row r="70" spans="1:8" ht="15">
      <c r="A70" s="116" t="s">
        <v>169</v>
      </c>
      <c r="B70" s="18">
        <f t="shared" si="1"/>
        <v>24</v>
      </c>
      <c r="C70" s="18">
        <v>10</v>
      </c>
      <c r="D70" s="18">
        <v>1</v>
      </c>
      <c r="E70" s="117">
        <v>7</v>
      </c>
      <c r="F70" s="54">
        <v>6</v>
      </c>
      <c r="G70" s="62"/>
      <c r="H70" s="62"/>
    </row>
    <row r="71" spans="1:8" ht="15">
      <c r="A71" s="116" t="s">
        <v>89</v>
      </c>
      <c r="B71" s="18">
        <f t="shared" si="1"/>
        <v>12</v>
      </c>
      <c r="C71" s="18">
        <v>2</v>
      </c>
      <c r="D71" s="18">
        <v>2</v>
      </c>
      <c r="E71" s="117">
        <v>3</v>
      </c>
      <c r="F71" s="54">
        <v>5</v>
      </c>
      <c r="G71" s="62"/>
      <c r="H71" s="62"/>
    </row>
    <row r="72" spans="1:8" ht="15">
      <c r="A72" s="116" t="s">
        <v>32</v>
      </c>
      <c r="B72" s="18">
        <f t="shared" si="1"/>
        <v>525</v>
      </c>
      <c r="C72" s="18">
        <v>110</v>
      </c>
      <c r="D72" s="18">
        <v>130</v>
      </c>
      <c r="E72" s="117">
        <v>152</v>
      </c>
      <c r="F72" s="54">
        <v>133</v>
      </c>
      <c r="G72" s="62"/>
      <c r="H72" s="62"/>
    </row>
    <row r="73" spans="1:8" ht="15">
      <c r="A73" s="116" t="s">
        <v>84</v>
      </c>
      <c r="B73" s="18">
        <f t="shared" si="1"/>
        <v>48</v>
      </c>
      <c r="C73" s="18">
        <v>7</v>
      </c>
      <c r="D73" s="18">
        <v>14</v>
      </c>
      <c r="E73" s="117">
        <v>10</v>
      </c>
      <c r="F73" s="54">
        <v>17</v>
      </c>
      <c r="G73" s="62"/>
      <c r="H73" s="62"/>
    </row>
    <row r="74" spans="1:8" ht="15">
      <c r="A74" s="116" t="s">
        <v>60</v>
      </c>
      <c r="B74" s="18">
        <f t="shared" si="1"/>
        <v>4</v>
      </c>
      <c r="C74" s="18">
        <v>0</v>
      </c>
      <c r="D74" s="18">
        <v>2</v>
      </c>
      <c r="E74" s="117">
        <v>2</v>
      </c>
      <c r="F74" s="54">
        <v>0</v>
      </c>
      <c r="G74" s="62"/>
      <c r="H74" s="62"/>
    </row>
    <row r="75" spans="1:8" ht="15">
      <c r="A75" s="116" t="s">
        <v>51</v>
      </c>
      <c r="B75" s="18">
        <f t="shared" si="1"/>
        <v>6</v>
      </c>
      <c r="C75" s="18">
        <v>2</v>
      </c>
      <c r="D75" s="18">
        <v>4</v>
      </c>
      <c r="E75" s="117">
        <v>0</v>
      </c>
      <c r="F75" s="54">
        <v>0</v>
      </c>
      <c r="G75" s="62"/>
      <c r="H75" s="62"/>
    </row>
    <row r="76" spans="1:8" ht="15">
      <c r="A76" s="116" t="s">
        <v>45</v>
      </c>
      <c r="B76" s="18">
        <f t="shared" si="1"/>
        <v>150</v>
      </c>
      <c r="C76" s="18">
        <v>44</v>
      </c>
      <c r="D76" s="18">
        <v>46</v>
      </c>
      <c r="E76" s="117">
        <v>34</v>
      </c>
      <c r="F76" s="54">
        <v>26</v>
      </c>
      <c r="G76" s="62"/>
      <c r="H76" s="62"/>
    </row>
    <row r="77" spans="1:8" ht="15">
      <c r="A77" s="116" t="s">
        <v>78</v>
      </c>
      <c r="B77" s="18">
        <f t="shared" si="1"/>
        <v>7</v>
      </c>
      <c r="C77" s="18">
        <v>2</v>
      </c>
      <c r="D77" s="18">
        <v>3</v>
      </c>
      <c r="E77" s="117">
        <v>1</v>
      </c>
      <c r="F77" s="54">
        <v>1</v>
      </c>
      <c r="G77" s="62"/>
      <c r="H77" s="62"/>
    </row>
    <row r="78" spans="1:8" ht="15">
      <c r="A78" s="116" t="s">
        <v>46</v>
      </c>
      <c r="B78" s="18">
        <f t="shared" si="1"/>
        <v>6</v>
      </c>
      <c r="C78" s="18">
        <v>4</v>
      </c>
      <c r="D78" s="18">
        <v>0</v>
      </c>
      <c r="E78" s="117">
        <v>0</v>
      </c>
      <c r="F78" s="54">
        <v>2</v>
      </c>
      <c r="G78" s="62"/>
      <c r="H78" s="62"/>
    </row>
    <row r="79" spans="1:8" ht="15">
      <c r="A79" s="116" t="s">
        <v>153</v>
      </c>
      <c r="B79" s="18">
        <f t="shared" si="1"/>
        <v>1</v>
      </c>
      <c r="C79" s="18">
        <v>0</v>
      </c>
      <c r="D79" s="18">
        <v>1</v>
      </c>
      <c r="E79" s="117">
        <v>0</v>
      </c>
      <c r="F79" s="54">
        <v>0</v>
      </c>
      <c r="G79" s="62"/>
      <c r="H79" s="62"/>
    </row>
    <row r="80" spans="1:8" ht="15">
      <c r="A80" s="116" t="s">
        <v>1</v>
      </c>
      <c r="B80" s="18">
        <f t="shared" si="1"/>
        <v>71</v>
      </c>
      <c r="C80" s="18">
        <v>27</v>
      </c>
      <c r="D80" s="18">
        <v>15</v>
      </c>
      <c r="E80" s="117">
        <v>13</v>
      </c>
      <c r="F80" s="54">
        <v>16</v>
      </c>
      <c r="G80" s="62"/>
      <c r="H80" s="62"/>
    </row>
    <row r="81" spans="1:8" ht="15">
      <c r="A81" s="116" t="s">
        <v>0</v>
      </c>
      <c r="B81" s="18">
        <f t="shared" si="1"/>
        <v>1</v>
      </c>
      <c r="C81" s="18">
        <v>0</v>
      </c>
      <c r="D81" s="18">
        <v>1</v>
      </c>
      <c r="E81" s="117">
        <v>0</v>
      </c>
      <c r="F81" s="54">
        <v>0</v>
      </c>
      <c r="G81" s="62"/>
      <c r="H81" s="62"/>
    </row>
    <row r="82" spans="1:8" ht="15">
      <c r="A82" s="116" t="s">
        <v>154</v>
      </c>
      <c r="B82" s="18">
        <f t="shared" si="1"/>
        <v>1</v>
      </c>
      <c r="C82" s="18">
        <v>0</v>
      </c>
      <c r="D82" s="18">
        <v>0</v>
      </c>
      <c r="E82" s="117">
        <v>1</v>
      </c>
      <c r="F82" s="54">
        <v>0</v>
      </c>
      <c r="G82" s="62"/>
      <c r="H82" s="62"/>
    </row>
    <row r="83" spans="1:8" ht="15">
      <c r="A83" s="116" t="s">
        <v>50</v>
      </c>
      <c r="B83" s="18">
        <f t="shared" si="1"/>
        <v>2</v>
      </c>
      <c r="C83" s="18">
        <v>2</v>
      </c>
      <c r="D83" s="18">
        <v>0</v>
      </c>
      <c r="E83" s="117">
        <v>0</v>
      </c>
      <c r="F83" s="54">
        <v>0</v>
      </c>
      <c r="G83" s="62"/>
      <c r="H83" s="62"/>
    </row>
    <row r="84" spans="1:8" ht="15">
      <c r="A84" s="116" t="s">
        <v>48</v>
      </c>
      <c r="B84" s="18">
        <f t="shared" si="1"/>
        <v>146</v>
      </c>
      <c r="C84" s="18">
        <v>45</v>
      </c>
      <c r="D84" s="18">
        <v>31</v>
      </c>
      <c r="E84" s="117">
        <v>43</v>
      </c>
      <c r="F84" s="54">
        <v>27</v>
      </c>
      <c r="G84" s="62"/>
      <c r="H84" s="62"/>
    </row>
    <row r="85" spans="1:8" ht="15">
      <c r="A85" s="116" t="s">
        <v>35</v>
      </c>
      <c r="B85" s="18">
        <f t="shared" si="1"/>
        <v>2</v>
      </c>
      <c r="C85" s="18">
        <v>0</v>
      </c>
      <c r="D85" s="18">
        <v>2</v>
      </c>
      <c r="E85" s="117">
        <v>0</v>
      </c>
      <c r="F85" s="54">
        <v>0</v>
      </c>
      <c r="G85" s="62"/>
      <c r="H85" s="62"/>
    </row>
    <row r="86" spans="1:8" ht="15">
      <c r="A86" s="116" t="s">
        <v>170</v>
      </c>
      <c r="B86" s="18">
        <f t="shared" si="1"/>
        <v>481</v>
      </c>
      <c r="C86" s="18">
        <v>111</v>
      </c>
      <c r="D86" s="18">
        <v>127</v>
      </c>
      <c r="E86" s="117">
        <v>131</v>
      </c>
      <c r="F86" s="54">
        <v>112</v>
      </c>
      <c r="G86" s="62"/>
      <c r="H86" s="62"/>
    </row>
    <row r="87" spans="1:8" ht="15">
      <c r="A87" s="116" t="s">
        <v>79</v>
      </c>
      <c r="B87" s="18">
        <f t="shared" si="1"/>
        <v>67</v>
      </c>
      <c r="C87" s="18">
        <v>9</v>
      </c>
      <c r="D87" s="18">
        <v>17</v>
      </c>
      <c r="E87" s="117">
        <v>19</v>
      </c>
      <c r="F87" s="54">
        <v>22</v>
      </c>
      <c r="G87" s="62"/>
      <c r="H87" s="62"/>
    </row>
    <row r="88" spans="1:8" ht="15">
      <c r="A88" s="116" t="s">
        <v>174</v>
      </c>
      <c r="B88" s="18">
        <f t="shared" si="1"/>
        <v>174</v>
      </c>
      <c r="C88" s="18">
        <v>39</v>
      </c>
      <c r="D88" s="18">
        <v>52</v>
      </c>
      <c r="E88" s="117">
        <v>32</v>
      </c>
      <c r="F88" s="54">
        <v>51</v>
      </c>
      <c r="G88" s="62"/>
      <c r="H88" s="62"/>
    </row>
    <row r="89" spans="1:8" ht="15">
      <c r="A89" s="116" t="s">
        <v>80</v>
      </c>
      <c r="B89" s="18">
        <f t="shared" si="1"/>
        <v>3</v>
      </c>
      <c r="C89" s="18">
        <v>1</v>
      </c>
      <c r="D89" s="18">
        <v>0</v>
      </c>
      <c r="E89" s="117">
        <v>1</v>
      </c>
      <c r="F89" s="54">
        <v>1</v>
      </c>
      <c r="G89" s="62"/>
      <c r="H89" s="62"/>
    </row>
    <row r="90" spans="1:8" ht="15">
      <c r="A90" s="116" t="s">
        <v>171</v>
      </c>
      <c r="B90" s="18">
        <f t="shared" si="1"/>
        <v>5</v>
      </c>
      <c r="C90" s="18">
        <v>1</v>
      </c>
      <c r="D90" s="18">
        <v>2</v>
      </c>
      <c r="E90" s="117">
        <v>0</v>
      </c>
      <c r="F90" s="54">
        <v>2</v>
      </c>
      <c r="G90" s="62"/>
      <c r="H90" s="62"/>
    </row>
    <row r="91" spans="1:8" ht="15">
      <c r="A91" s="116" t="s">
        <v>155</v>
      </c>
      <c r="B91" s="18">
        <f t="shared" si="1"/>
        <v>2</v>
      </c>
      <c r="C91" s="18">
        <v>1</v>
      </c>
      <c r="D91" s="18">
        <v>0</v>
      </c>
      <c r="E91" s="117">
        <v>1</v>
      </c>
      <c r="F91" s="54">
        <v>0</v>
      </c>
      <c r="G91" s="62"/>
      <c r="H91" s="62"/>
    </row>
    <row r="92" spans="1:8" ht="15">
      <c r="A92" s="116" t="s">
        <v>156</v>
      </c>
      <c r="B92" s="18">
        <f t="shared" si="1"/>
        <v>5</v>
      </c>
      <c r="C92" s="18">
        <v>2</v>
      </c>
      <c r="D92" s="18">
        <v>1</v>
      </c>
      <c r="E92" s="117">
        <v>1</v>
      </c>
      <c r="F92" s="54">
        <v>1</v>
      </c>
      <c r="G92" s="62"/>
      <c r="H92" s="62"/>
    </row>
    <row r="93" spans="1:8" ht="15">
      <c r="A93" s="116" t="s">
        <v>81</v>
      </c>
      <c r="B93" s="18">
        <f t="shared" si="1"/>
        <v>1</v>
      </c>
      <c r="C93" s="18">
        <v>0</v>
      </c>
      <c r="D93" s="18">
        <v>0</v>
      </c>
      <c r="E93" s="117">
        <v>0</v>
      </c>
      <c r="F93" s="54">
        <v>1</v>
      </c>
      <c r="G93" s="62"/>
      <c r="H93" s="62"/>
    </row>
    <row r="94" spans="1:8" ht="15">
      <c r="A94" s="116" t="s">
        <v>2</v>
      </c>
      <c r="B94" s="18">
        <f t="shared" si="1"/>
        <v>5</v>
      </c>
      <c r="C94" s="18">
        <v>2</v>
      </c>
      <c r="D94" s="18">
        <v>0</v>
      </c>
      <c r="E94" s="117">
        <v>0</v>
      </c>
      <c r="F94" s="54">
        <v>3</v>
      </c>
      <c r="G94" s="62"/>
      <c r="H94" s="62"/>
    </row>
    <row r="95" spans="1:8" ht="15">
      <c r="A95" s="116" t="s">
        <v>157</v>
      </c>
      <c r="B95" s="18">
        <f t="shared" si="1"/>
        <v>45</v>
      </c>
      <c r="C95" s="18">
        <v>10</v>
      </c>
      <c r="D95" s="18">
        <v>13</v>
      </c>
      <c r="E95" s="117">
        <v>14</v>
      </c>
      <c r="F95" s="54">
        <v>8</v>
      </c>
      <c r="G95" s="62"/>
      <c r="H95" s="62"/>
    </row>
    <row r="96" spans="1:8" ht="15">
      <c r="A96" s="116" t="s">
        <v>24</v>
      </c>
      <c r="B96" s="18">
        <f t="shared" si="1"/>
        <v>63</v>
      </c>
      <c r="C96" s="18">
        <v>24</v>
      </c>
      <c r="D96" s="18">
        <v>14</v>
      </c>
      <c r="E96" s="117">
        <v>15</v>
      </c>
      <c r="F96" s="54">
        <v>10</v>
      </c>
      <c r="G96" s="62"/>
      <c r="H96" s="62"/>
    </row>
    <row r="97" spans="1:8" ht="15">
      <c r="A97" s="116" t="s">
        <v>158</v>
      </c>
      <c r="B97" s="18">
        <f t="shared" si="1"/>
        <v>1</v>
      </c>
      <c r="C97" s="18">
        <v>0</v>
      </c>
      <c r="D97" s="18">
        <v>1</v>
      </c>
      <c r="E97" s="117">
        <v>0</v>
      </c>
      <c r="F97" s="54">
        <v>0</v>
      </c>
      <c r="G97" s="62"/>
      <c r="H97" s="62"/>
    </row>
    <row r="98" spans="1:8" ht="15">
      <c r="A98" s="116" t="s">
        <v>25</v>
      </c>
      <c r="B98" s="18">
        <f t="shared" si="1"/>
        <v>2</v>
      </c>
      <c r="C98" s="18">
        <v>1</v>
      </c>
      <c r="D98" s="18">
        <v>0</v>
      </c>
      <c r="E98" s="117">
        <v>0</v>
      </c>
      <c r="F98" s="54">
        <v>1</v>
      </c>
      <c r="G98" s="62"/>
      <c r="H98" s="62"/>
    </row>
    <row r="99" spans="1:8" ht="15">
      <c r="A99" s="116" t="s">
        <v>159</v>
      </c>
      <c r="B99" s="18">
        <f t="shared" si="1"/>
        <v>22</v>
      </c>
      <c r="C99" s="18">
        <v>5</v>
      </c>
      <c r="D99" s="18">
        <v>4</v>
      </c>
      <c r="E99" s="117">
        <v>8</v>
      </c>
      <c r="F99" s="54">
        <v>5</v>
      </c>
      <c r="G99" s="62"/>
      <c r="H99" s="62"/>
    </row>
    <row r="100" spans="1:8" ht="15">
      <c r="A100" s="116" t="s">
        <v>160</v>
      </c>
      <c r="B100" s="18">
        <f t="shared" si="1"/>
        <v>37</v>
      </c>
      <c r="C100" s="18">
        <v>11</v>
      </c>
      <c r="D100" s="18">
        <v>12</v>
      </c>
      <c r="E100" s="117">
        <v>4</v>
      </c>
      <c r="F100" s="54">
        <v>10</v>
      </c>
      <c r="G100" s="62"/>
      <c r="H100" s="62"/>
    </row>
    <row r="101" spans="1:8" ht="15">
      <c r="A101" s="116" t="s">
        <v>57</v>
      </c>
      <c r="B101" s="18">
        <f t="shared" si="1"/>
        <v>5</v>
      </c>
      <c r="C101" s="18">
        <v>2</v>
      </c>
      <c r="D101" s="18">
        <v>2</v>
      </c>
      <c r="E101" s="117">
        <v>1</v>
      </c>
      <c r="F101" s="54">
        <v>0</v>
      </c>
      <c r="G101" s="62"/>
      <c r="H101" s="62"/>
    </row>
    <row r="102" spans="1:8" ht="15">
      <c r="A102" s="116" t="s">
        <v>58</v>
      </c>
      <c r="B102" s="18">
        <f t="shared" si="1"/>
        <v>2</v>
      </c>
      <c r="C102" s="18">
        <v>1</v>
      </c>
      <c r="D102" s="18">
        <v>0</v>
      </c>
      <c r="E102" s="117">
        <v>0</v>
      </c>
      <c r="F102" s="54">
        <v>1</v>
      </c>
      <c r="G102" s="62"/>
      <c r="H102" s="62"/>
    </row>
    <row r="103" spans="1:8" ht="15">
      <c r="A103" s="116" t="s">
        <v>161</v>
      </c>
      <c r="B103" s="18">
        <f t="shared" si="1"/>
        <v>32</v>
      </c>
      <c r="C103" s="18">
        <v>9</v>
      </c>
      <c r="D103" s="18">
        <v>11</v>
      </c>
      <c r="E103" s="117">
        <v>7</v>
      </c>
      <c r="F103" s="54">
        <v>5</v>
      </c>
      <c r="G103" s="62"/>
      <c r="H103" s="62"/>
    </row>
    <row r="104" spans="1:8" ht="15">
      <c r="A104" s="116" t="s">
        <v>56</v>
      </c>
      <c r="B104" s="18">
        <f t="shared" si="1"/>
        <v>1</v>
      </c>
      <c r="C104" s="18">
        <v>1</v>
      </c>
      <c r="D104" s="18">
        <v>0</v>
      </c>
      <c r="E104" s="117">
        <v>0</v>
      </c>
      <c r="F104" s="54">
        <v>0</v>
      </c>
      <c r="G104" s="62"/>
      <c r="H104" s="62"/>
    </row>
    <row r="105" spans="1:8" ht="15">
      <c r="A105" s="116"/>
      <c r="B105" s="18"/>
      <c r="C105" s="18"/>
      <c r="D105" s="18"/>
      <c r="E105" s="117"/>
      <c r="F105" s="54"/>
      <c r="G105" s="62"/>
      <c r="H105" s="62"/>
    </row>
    <row r="106" spans="1:8" ht="15">
      <c r="A106" s="1" t="s">
        <v>65</v>
      </c>
      <c r="B106" s="10">
        <f>SUM(B107:B109)</f>
        <v>9</v>
      </c>
      <c r="C106" s="10">
        <f>SUM(C107:C109)</f>
        <v>3</v>
      </c>
      <c r="D106" s="10">
        <f>SUM(D107:D109)</f>
        <v>4</v>
      </c>
      <c r="E106" s="10">
        <f>SUM(E107:E109)</f>
        <v>2</v>
      </c>
      <c r="F106" s="11">
        <f>SUM(F107:F109)</f>
        <v>0</v>
      </c>
      <c r="G106" s="62"/>
      <c r="H106" s="62"/>
    </row>
    <row r="107" spans="1:8" ht="15">
      <c r="A107" s="116" t="s">
        <v>52</v>
      </c>
      <c r="B107" s="18">
        <f>SUM(C107:F107)</f>
        <v>1</v>
      </c>
      <c r="C107" s="18">
        <v>0</v>
      </c>
      <c r="D107" s="18">
        <v>1</v>
      </c>
      <c r="E107" s="117">
        <v>0</v>
      </c>
      <c r="F107" s="54">
        <v>0</v>
      </c>
      <c r="G107" s="62"/>
      <c r="H107" s="62"/>
    </row>
    <row r="108" spans="1:8" ht="15">
      <c r="A108" s="116" t="s">
        <v>61</v>
      </c>
      <c r="B108" s="18">
        <f>SUM(C108:F108)</f>
        <v>7</v>
      </c>
      <c r="C108" s="18">
        <v>2</v>
      </c>
      <c r="D108" s="18">
        <v>3</v>
      </c>
      <c r="E108" s="117">
        <v>2</v>
      </c>
      <c r="F108" s="54">
        <v>0</v>
      </c>
      <c r="G108" s="62"/>
      <c r="H108" s="62"/>
    </row>
    <row r="109" spans="1:8" ht="15">
      <c r="A109" s="116" t="s">
        <v>173</v>
      </c>
      <c r="B109" s="18">
        <f>SUM(C109:F109)</f>
        <v>1</v>
      </c>
      <c r="C109" s="18">
        <v>1</v>
      </c>
      <c r="D109" s="18">
        <v>0</v>
      </c>
      <c r="E109" s="117">
        <v>0</v>
      </c>
      <c r="F109" s="54">
        <v>0</v>
      </c>
      <c r="G109" s="62"/>
      <c r="H109" s="62"/>
    </row>
    <row r="110" spans="1:8" ht="15">
      <c r="A110" s="116"/>
      <c r="B110" s="18"/>
      <c r="C110" s="18"/>
      <c r="D110" s="18"/>
      <c r="E110" s="117"/>
      <c r="F110" s="54"/>
      <c r="G110" s="62"/>
      <c r="H110" s="62"/>
    </row>
    <row r="111" spans="1:8" ht="15">
      <c r="A111" s="1" t="s">
        <v>23</v>
      </c>
      <c r="B111" s="10">
        <f>SUM(C111:F111)</f>
        <v>31</v>
      </c>
      <c r="C111" s="10">
        <v>7</v>
      </c>
      <c r="D111" s="10">
        <v>7</v>
      </c>
      <c r="E111" s="118">
        <v>6</v>
      </c>
      <c r="F111" s="119">
        <v>11</v>
      </c>
      <c r="G111" s="62"/>
      <c r="H111" s="62"/>
    </row>
    <row r="112" spans="1:8" ht="15">
      <c r="A112" s="120"/>
      <c r="B112" s="58"/>
      <c r="C112" s="58"/>
      <c r="D112" s="58"/>
      <c r="E112" s="121"/>
      <c r="F112" s="122"/>
      <c r="G112" s="62"/>
      <c r="H112" s="62"/>
    </row>
    <row r="113" spans="1:8" ht="15">
      <c r="A113" s="26" t="s">
        <v>11</v>
      </c>
      <c r="C113" s="62"/>
      <c r="D113" s="62"/>
      <c r="G113" s="62"/>
      <c r="H113" s="62"/>
    </row>
    <row r="114" spans="1:8" ht="15">
      <c r="A114" s="123"/>
      <c r="C114" s="62"/>
      <c r="D114" s="62"/>
      <c r="G114" s="62"/>
      <c r="H114" s="62"/>
    </row>
    <row r="115" spans="3:8" ht="15">
      <c r="C115" s="62"/>
      <c r="D115" s="62"/>
      <c r="G115" s="62"/>
      <c r="H115" s="62"/>
    </row>
    <row r="116" spans="3:8" ht="15">
      <c r="C116" s="62"/>
      <c r="D116" s="62"/>
      <c r="G116" s="62"/>
      <c r="H116" s="62"/>
    </row>
    <row r="117" spans="3:8" ht="15">
      <c r="C117" s="62"/>
      <c r="D117" s="62"/>
      <c r="G117" s="62"/>
      <c r="H117" s="62"/>
    </row>
    <row r="118" spans="3:8" ht="15">
      <c r="C118" s="62"/>
      <c r="D118" s="62"/>
      <c r="G118" s="62"/>
      <c r="H118" s="62"/>
    </row>
    <row r="119" spans="3:8" ht="15">
      <c r="C119" s="62"/>
      <c r="D119" s="62"/>
      <c r="G119" s="62"/>
      <c r="H119" s="62"/>
    </row>
    <row r="120" spans="3:8" ht="15">
      <c r="C120" s="62"/>
      <c r="D120" s="62"/>
      <c r="G120" s="62"/>
      <c r="H120" s="62"/>
    </row>
    <row r="121" spans="3:8" ht="15">
      <c r="C121" s="62"/>
      <c r="D121" s="62"/>
      <c r="G121" s="62"/>
      <c r="H121" s="62"/>
    </row>
    <row r="122" spans="3:8" ht="15">
      <c r="C122" s="62"/>
      <c r="D122" s="62"/>
      <c r="G122" s="62"/>
      <c r="H122" s="62"/>
    </row>
    <row r="123" spans="3:8" ht="15">
      <c r="C123" s="62"/>
      <c r="D123" s="62"/>
      <c r="G123" s="62"/>
      <c r="H123" s="62"/>
    </row>
    <row r="124" spans="3:8" ht="15">
      <c r="C124" s="62"/>
      <c r="D124" s="62"/>
      <c r="G124" s="62"/>
      <c r="H124" s="62"/>
    </row>
    <row r="125" spans="3:8" ht="15">
      <c r="C125" s="62"/>
      <c r="D125" s="62"/>
      <c r="G125" s="62"/>
      <c r="H125" s="62"/>
    </row>
    <row r="126" spans="3:8" ht="15">
      <c r="C126" s="62"/>
      <c r="D126" s="62"/>
      <c r="G126" s="62"/>
      <c r="H126" s="62"/>
    </row>
    <row r="127" spans="3:8" ht="15">
      <c r="C127" s="62"/>
      <c r="D127" s="62"/>
      <c r="G127" s="62"/>
      <c r="H127" s="62"/>
    </row>
    <row r="128" spans="3:8" ht="15">
      <c r="C128" s="62"/>
      <c r="D128" s="62"/>
      <c r="G128" s="62"/>
      <c r="H128" s="62"/>
    </row>
    <row r="129" spans="3:8" ht="15">
      <c r="C129" s="62"/>
      <c r="D129" s="62"/>
      <c r="G129" s="62"/>
      <c r="H129" s="62"/>
    </row>
    <row r="130" spans="3:8" ht="15">
      <c r="C130" s="62"/>
      <c r="D130" s="62"/>
      <c r="G130" s="62"/>
      <c r="H130" s="62"/>
    </row>
    <row r="131" spans="3:8" ht="15">
      <c r="C131" s="62"/>
      <c r="D131" s="62"/>
      <c r="G131" s="62"/>
      <c r="H131" s="62"/>
    </row>
    <row r="132" spans="3:8" ht="15">
      <c r="C132" s="62"/>
      <c r="D132" s="62"/>
      <c r="G132" s="62"/>
      <c r="H132" s="62"/>
    </row>
    <row r="133" spans="3:8" ht="15">
      <c r="C133" s="62"/>
      <c r="D133" s="62"/>
      <c r="G133" s="62"/>
      <c r="H133" s="62"/>
    </row>
    <row r="134" spans="3:8" ht="15">
      <c r="C134" s="62"/>
      <c r="D134" s="62"/>
      <c r="G134" s="62"/>
      <c r="H134" s="62"/>
    </row>
  </sheetData>
  <sheetProtection/>
  <printOptions horizontalCentered="1" verticalCentered="1"/>
  <pageMargins left="0.43" right="0.3" top="0" bottom="0" header="0.5118110236220472" footer="0.5118110236220472"/>
  <pageSetup horizontalDpi="300" verticalDpi="300" orientation="portrait" scale="55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minor canales</cp:lastModifiedBy>
  <cp:lastPrinted>2013-08-08T19:40:38Z</cp:lastPrinted>
  <dcterms:created xsi:type="dcterms:W3CDTF">2003-10-24T19:12:59Z</dcterms:created>
  <dcterms:modified xsi:type="dcterms:W3CDTF">2013-11-18T14:28:48Z</dcterms:modified>
  <cp:category/>
  <cp:version/>
  <cp:contentType/>
  <cp:contentStatus/>
  <cp:revision>1</cp:revision>
</cp:coreProperties>
</file>